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razyna.wawrzyniak\Desktop\"/>
    </mc:Choice>
  </mc:AlternateContent>
  <bookViews>
    <workbookView xWindow="0" yWindow="0" windowWidth="19200" windowHeight="8300"/>
  </bookViews>
  <sheets>
    <sheet name="ZLECENIE USŁUGI" sheetId="2" r:id="rId1"/>
    <sheet name="ZAMÓWIENIE Z CENNIKIEM" sheetId="1" r:id="rId2"/>
  </sheets>
  <definedNames>
    <definedName name="_xlnm.Print_Titles" localSheetId="1">'ZAMÓWIENIE Z CENNIKIEM'!$8:$9</definedName>
    <definedName name="_xlnm.Print_Titles" localSheetId="0">'ZLECENIE USŁUGI'!$14:$14</definedName>
    <definedName name="Z_C65C09A2_6623_4095_BD6F_72A20FCDB8A0_.wvu.PrintTitles" localSheetId="1" hidden="1">'ZAMÓWIENIE Z CENNIKIEM'!$8:$9</definedName>
    <definedName name="Z_C65C09A2_6623_4095_BD6F_72A20FCDB8A0_.wvu.PrintTitles" localSheetId="0" hidden="1">'ZLECENIE USŁUGI'!$14:$14</definedName>
    <definedName name="Z_C65C09A2_6623_4095_BD6F_72A20FCDB8A0_.wvu.Rows" localSheetId="1" hidden="1">'ZAMÓWIENIE Z CENNIKIEM'!$4:$5</definedName>
    <definedName name="Z_C65C09A2_6623_4095_BD6F_72A20FCDB8A0_.wvu.Rows" localSheetId="0" hidden="1">'ZLECENIE USŁUGI'!$12:$13</definedName>
  </definedNames>
  <calcPr calcId="162913"/>
  <customWorkbookViews>
    <customWorkbookView name="User - Widok osobisty" guid="{C65C09A2-6623-4095-BD6F-72A20FCDB8A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104" i="1" l="1"/>
  <c r="G107" i="1"/>
  <c r="G106" i="1"/>
  <c r="G108" i="1"/>
  <c r="G109" i="1"/>
  <c r="G110" i="1"/>
  <c r="G111" i="1"/>
  <c r="G112" i="1"/>
  <c r="G113" i="1"/>
  <c r="G114" i="1"/>
  <c r="G115" i="1"/>
  <c r="G147" i="1" l="1"/>
  <c r="G135" i="1"/>
  <c r="G117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1" i="1"/>
  <c r="H144" i="1"/>
  <c r="H146" i="1"/>
  <c r="H145" i="1"/>
  <c r="H139" i="1"/>
  <c r="H140" i="1"/>
  <c r="H141" i="1"/>
  <c r="H138" i="1"/>
  <c r="G120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8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H6" i="1" l="1"/>
  <c r="I6" i="1"/>
  <c r="G6" i="1"/>
  <c r="E6" i="1" l="1"/>
  <c r="G13" i="2"/>
  <c r="H13" i="2"/>
  <c r="E13" i="2" l="1"/>
  <c r="H5" i="1" l="1"/>
  <c r="G5" i="1"/>
  <c r="E5" i="1" l="1"/>
</calcChain>
</file>

<file path=xl/sharedStrings.xml><?xml version="1.0" encoding="utf-8"?>
<sst xmlns="http://schemas.openxmlformats.org/spreadsheetml/2006/main" count="293" uniqueCount="206">
  <si>
    <t>Suma zamówienia brutto</t>
  </si>
  <si>
    <t>Lp.</t>
  </si>
  <si>
    <t xml:space="preserve">Nazwa i opis produktu </t>
  </si>
  <si>
    <t>Jednostka miary na osobę</t>
  </si>
  <si>
    <t>4 </t>
  </si>
  <si>
    <t>I. ZUPY</t>
  </si>
  <si>
    <t>Krem szparagowy z migdałami/krewetkami</t>
  </si>
  <si>
    <t>1porcja/250 ml</t>
  </si>
  <si>
    <t>Krem z borowików</t>
  </si>
  <si>
    <t>Krem pomidorowy z bazylią/kiełkami</t>
  </si>
  <si>
    <t>Krem z zielonego groszku</t>
  </si>
  <si>
    <t>Chłodnik litewski z jajkiem</t>
  </si>
  <si>
    <t>Rosół z kluseczkami</t>
  </si>
  <si>
    <t>Żurek staropolski</t>
  </si>
  <si>
    <t>Zupa meksykańska z marynowanym filetem drobiowym</t>
  </si>
  <si>
    <t>Barszcz czerwony z uszkami/krokietem/pasztecikiem</t>
  </si>
  <si>
    <t>II. DANIA  DRUGIE</t>
  </si>
  <si>
    <t>Roladka drobiowa z grillowanym bakłażanem i sosem Cafe de Paris</t>
  </si>
  <si>
    <t>Filet drobiowy zapiekany serem i pomidorami</t>
  </si>
  <si>
    <t>1 porcja/130g</t>
  </si>
  <si>
    <t>Kotlet panierowany z kurczaka</t>
  </si>
  <si>
    <t>1 porcja/140g</t>
  </si>
  <si>
    <t>Polędwiczki wieprzowe w sosie borowikowym</t>
  </si>
  <si>
    <t>Zawijaniec ze schabu z pieczarkami w śmietanie</t>
  </si>
  <si>
    <t>Stek z karkówki z sosem śliwkowym</t>
  </si>
  <si>
    <t>Rumsztyk z cebulką i pieczarkami</t>
  </si>
  <si>
    <t>Pieczeń rzymska z sosem pieczeniowym</t>
  </si>
  <si>
    <t>Zraz wołowy po staropolsku w sosie myśliwskim</t>
  </si>
  <si>
    <t>Gołąbki wegetariańskie w sosie pomidorowym</t>
  </si>
  <si>
    <t>1 porcja/120g</t>
  </si>
  <si>
    <t>Tagiatella z dodatkiem łososia i sosem serowym</t>
  </si>
  <si>
    <t>1 porcja/350g</t>
  </si>
  <si>
    <t>Pierogi (farsz: kapusta z grzybami/mięso/ser/owoce)</t>
  </si>
  <si>
    <t>1 porcja(6 sztuk)/240g</t>
  </si>
  <si>
    <t>Mintaj pod brokułami</t>
  </si>
  <si>
    <t>1 porcja/150g</t>
  </si>
  <si>
    <t>Filet z mintaja w sosie porowym</t>
  </si>
  <si>
    <t>Filet z łososia z sosem cytrynowo-maślanym</t>
  </si>
  <si>
    <t>Dorsz w sosie greckim</t>
  </si>
  <si>
    <t>III.  DODATKI  DO  DANIA  DRUGIEGO</t>
  </si>
  <si>
    <t>Ziemniaki pieczone/gotowane</t>
  </si>
  <si>
    <t xml:space="preserve">Ryż </t>
  </si>
  <si>
    <t>Ryż z warzywami</t>
  </si>
  <si>
    <t>Kluseczki</t>
  </si>
  <si>
    <t>Pyzy</t>
  </si>
  <si>
    <t>Frytki</t>
  </si>
  <si>
    <t>1 porcja /150g</t>
  </si>
  <si>
    <t>Warzywa gotowane na parze</t>
  </si>
  <si>
    <t>Groszek z marchewką</t>
  </si>
  <si>
    <t>1 porcja/100g</t>
  </si>
  <si>
    <t>Buraczki</t>
  </si>
  <si>
    <t>Surówki: wiosenna/z młodej kapusty /wenecka/porowa/  meksykańska/ z buraczków /z selera/szwedzka/ z marchwi i ananasa /z papryką i ogórkiem/itp.</t>
  </si>
  <si>
    <t>IV.  SAŁATKI</t>
  </si>
  <si>
    <t>Sałatka grecka z serem feta i oliwkami</t>
  </si>
  <si>
    <t>Sałatka z kurczaka z ananasem</t>
  </si>
  <si>
    <t>Sałatka z pomidorami i mozarellą</t>
  </si>
  <si>
    <t>Sałatka z owoców z sosem jogurtowym</t>
  </si>
  <si>
    <t>Sałatka rzymska z marynowanym filetem drobiowym</t>
  </si>
  <si>
    <t>Sałatka jarzynowa</t>
  </si>
  <si>
    <t>Sałatka brokułowa z jajkiem i sosem jogurtowym</t>
  </si>
  <si>
    <t>Sałatka śledziowa</t>
  </si>
  <si>
    <t>Sałatka śródziemnomorska z suszonymi pomidorami i pesto</t>
  </si>
  <si>
    <t>Sałatka z szynką i selerem</t>
  </si>
  <si>
    <t>Sałatka z krewetkami koktajlowymi i paluszkami krabowymi</t>
  </si>
  <si>
    <t>Sałatka z płatkami wołowiny, pomarańczą i orzechami włoskimi</t>
  </si>
  <si>
    <t>V. ZIMNE  PRZEKĄSKI</t>
  </si>
  <si>
    <t xml:space="preserve">Szparagi w szynce </t>
  </si>
  <si>
    <t>1 porcja/20g</t>
  </si>
  <si>
    <t>Rolada z kurczaka nadziewana suszonymi pomidorami</t>
  </si>
  <si>
    <t>1 porcja/40g</t>
  </si>
  <si>
    <t>Rolada z polędwicy wołowej nadziewana kurkami</t>
  </si>
  <si>
    <t>1 porcja/60g</t>
  </si>
  <si>
    <t>Schab ze śliwką</t>
  </si>
  <si>
    <t>1 porcja/50g</t>
  </si>
  <si>
    <t>Ruloniki wieprzowe z fetą i suszonymi pomidorami</t>
  </si>
  <si>
    <t>Fileciki drobiowe z ananasem</t>
  </si>
  <si>
    <t>Polędwiczki z kremem chrzanowo-porzeczkowym</t>
  </si>
  <si>
    <t>Tarteletki warzywne</t>
  </si>
  <si>
    <t>Ruloniki naleśnikowe z twarogiem</t>
  </si>
  <si>
    <t>Szaszłyczki Capresse z bazylią</t>
  </si>
  <si>
    <t>Terrina z łososiem</t>
  </si>
  <si>
    <t>Pstrąg w galarecie</t>
  </si>
  <si>
    <t>Sandacz po królewsku w płaszczyku z alg</t>
  </si>
  <si>
    <t>Halibut z ziołami i czerwonym kawiorem</t>
  </si>
  <si>
    <t>VI. PREKĄSKI  KOKTAJLOWE</t>
  </si>
  <si>
    <t>Tartinki z kawiorem i oliwkami /serem pleśniowym /łososiem wędzonym</t>
  </si>
  <si>
    <t>1 sztuka/30g</t>
  </si>
  <si>
    <t>Koreczki serowe z marynatami</t>
  </si>
  <si>
    <t>Koreczki serowo-owocowe</t>
  </si>
  <si>
    <t>Koreczki z tortilli z szynką i warzywami</t>
  </si>
  <si>
    <t>1 sztuka/25g</t>
  </si>
  <si>
    <t>Koreczki kabanosowe z marynatami</t>
  </si>
  <si>
    <t>Paszteciki z ciasta francuskiego</t>
  </si>
  <si>
    <t>1 sztuka/20g</t>
  </si>
  <si>
    <t>Szpadka z pomidorkiem i mozarellą</t>
  </si>
  <si>
    <t>Szaszłyczek z salami i bekonu</t>
  </si>
  <si>
    <t>Słone babeczki z farszami</t>
  </si>
  <si>
    <t>1 sztuka/50g</t>
  </si>
  <si>
    <t>VII.  MINI KANAPKI  DEKORACYJNE</t>
  </si>
  <si>
    <t>do każdej kanapki obowiązują minimum 3 dodatki dekoracyjne (warzywa /owoce /marynaty /kawior /sosy /itp.)</t>
  </si>
  <si>
    <t>Kanapka z wędzonym łososiem</t>
  </si>
  <si>
    <t>1 sztuka/50g-60g</t>
  </si>
  <si>
    <t>Kanapka z salami</t>
  </si>
  <si>
    <t>Kanapka z szynką i twarogiem</t>
  </si>
  <si>
    <t xml:space="preserve">Kanapka z szynką i ogórkiem </t>
  </si>
  <si>
    <t>Kanapka z szynką parmeńską</t>
  </si>
  <si>
    <t>Kanapka z wędzonką</t>
  </si>
  <si>
    <t>Kanapka z plastrami drobiu</t>
  </si>
  <si>
    <t>Kanapka z serami pleśnowymi</t>
  </si>
  <si>
    <t>Kanapka z twarogiem, szczypiorkiem i orzechami włoskimi</t>
  </si>
  <si>
    <t>Kanapka z pastą z jajek</t>
  </si>
  <si>
    <t>Kanapka z pastą z tuńczyka</t>
  </si>
  <si>
    <t>Kanapka z jajkiem i kolorowym kawiorem</t>
  </si>
  <si>
    <t>Kanapka z serem i pomidorem</t>
  </si>
  <si>
    <t>Kanapka z owocami morza</t>
  </si>
  <si>
    <t>VIII. PIECZYWO  I  DODATKI</t>
  </si>
  <si>
    <t>Chleb pszenny, krojony</t>
  </si>
  <si>
    <t>1 sztuka/1 kg</t>
  </si>
  <si>
    <t>Chleb żytni, krojony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</si>
  <si>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</si>
  <si>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</si>
  <si>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</si>
  <si>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</si>
  <si>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</si>
  <si>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</si>
  <si>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Sos chrzanowy/tatrski</t>
  </si>
  <si>
    <t>Masło porcyjne</t>
  </si>
  <si>
    <t>1 porcja/10g</t>
  </si>
  <si>
    <t>IX. OWOCE</t>
  </si>
  <si>
    <t>Kompozycja z owoców-mix (np.filetowany: melon, świeży anans, pomarańcze, mandarynki, rzeźbiony arbuz itp. oraz dostępne owoce sezonowe)</t>
  </si>
  <si>
    <t>Szaszłyki z owoców</t>
  </si>
  <si>
    <t>X.  BUFET  DESEROWY</t>
  </si>
  <si>
    <t>Ciasteczka deserowe-mieszanka koktajlowa</t>
  </si>
  <si>
    <t>1 sztuka/50g-80g</t>
  </si>
  <si>
    <t>Mini rogale marcińskie</t>
  </si>
  <si>
    <t>1 sztuka/100g-150g</t>
  </si>
  <si>
    <t xml:space="preserve">Mini rogale </t>
  </si>
  <si>
    <t>Mini babeczki z owocem</t>
  </si>
  <si>
    <t>1 sztuka/50g-70g</t>
  </si>
  <si>
    <t>Mini francuskie z jabłkiem</t>
  </si>
  <si>
    <t>Mini eklerki bankietowe</t>
  </si>
  <si>
    <t>Mini ptysie rumowe</t>
  </si>
  <si>
    <t>Babeczki bankietowe z owocami</t>
  </si>
  <si>
    <t>1 sztuka/80g</t>
  </si>
  <si>
    <t>Rożki czekoladowe, orzechowe</t>
  </si>
  <si>
    <t>Pączki liliputy</t>
  </si>
  <si>
    <t>Ciasto krojone (np. placek z owocami, babka, piernik)</t>
  </si>
  <si>
    <t>1 sztuka/120g</t>
  </si>
  <si>
    <t>Ciasto krojone (np.: jabłecznik, sernik, brownie)</t>
  </si>
  <si>
    <t>Muffinki</t>
  </si>
  <si>
    <t>1 sztuka/100-150g</t>
  </si>
  <si>
    <t>Torty tematyczne (różne rodzaje)</t>
  </si>
  <si>
    <t>1 kg</t>
  </si>
  <si>
    <t>4 kg</t>
  </si>
  <si>
    <t>XI.  NAPOJE  GORĄCE</t>
  </si>
  <si>
    <t xml:space="preserve">Kawa naturalna </t>
  </si>
  <si>
    <t>1porcja/200ml</t>
  </si>
  <si>
    <t>Kawa rozpuszczalna</t>
  </si>
  <si>
    <t>Herbata czarna</t>
  </si>
  <si>
    <t>Herbata smakowe (róźne rodzaje min. 5 rodzajów na wydarzenie do wyboru)</t>
  </si>
  <si>
    <t>Dodatki typu: śmietanka, mleko, cytryny (świeże w plasterkach), cukier biały/brązowy (w saszetkach lub podany w cukiernicy) są obligatoryjne - w odpowiedniej ilości do zamawianych napojów i wliczone w cenę napojów.</t>
  </si>
  <si>
    <t>XII. NAPOJE  ZIMNE</t>
  </si>
  <si>
    <t>Woda mineralna niegazowana (podana w dzbankach - bez dodatków/ z miętą i cytryną)</t>
  </si>
  <si>
    <t>1 porcja/200ml</t>
  </si>
  <si>
    <t>Woda mineralna niegazowana  w butelkach</t>
  </si>
  <si>
    <t>1but./ 0,5l</t>
  </si>
  <si>
    <t>Woda mineralna gazowana podana  w butelkach</t>
  </si>
  <si>
    <t>1but./0,5 l</t>
  </si>
  <si>
    <t>Soki owocowe 100% (np. pomarańczowy, czarna porzeczka, jabłkowy, grejpfrutowy) podane w dzbankach lub pojemnikach z dozownikiem</t>
  </si>
  <si>
    <t>ZLECENIE USŁUGI CATERINGOWEJ</t>
  </si>
  <si>
    <t>Polędwice wołowe w sosie borowikowym</t>
  </si>
  <si>
    <t>Morszczuk pod brokułami</t>
  </si>
  <si>
    <t>Filet z morszczuka w sosie porowym</t>
  </si>
  <si>
    <t>1 porcja/140g/50g</t>
  </si>
  <si>
    <t>1 porcja/150g/50g</t>
  </si>
  <si>
    <t>1 porcja/160g/50g</t>
  </si>
  <si>
    <t>1 porcja/120g/100g</t>
  </si>
  <si>
    <t xml:space="preserve">1 porcja (2 sztuki) </t>
  </si>
  <si>
    <t>Podpis przedstawiciela Zamawiającego (Organizator wydarzenia)</t>
  </si>
  <si>
    <t>…………………………………………………………………………………………….</t>
  </si>
  <si>
    <t>1 półmisek (patera) / 1,8kg-2kg</t>
  </si>
  <si>
    <t>Osoba zamawiająca*</t>
  </si>
  <si>
    <t>Planowana ilość osób:*</t>
  </si>
  <si>
    <t>Miejsce wykonania usługi:*</t>
  </si>
  <si>
    <t>Ilość* zamawiana</t>
  </si>
  <si>
    <t>Osoba do kontaktu:</t>
  </si>
  <si>
    <t>Tel. kom.:</t>
  </si>
  <si>
    <t>Rodzaj wydarzenia:*</t>
  </si>
  <si>
    <r>
      <rPr>
        <b/>
        <sz val="12"/>
        <color indexed="8"/>
        <rFont val="Calibri"/>
        <family val="2"/>
        <charset val="238"/>
        <scheme val="minor"/>
      </rPr>
      <t>Termin realizacji:*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sz val="9"/>
        <color indexed="8"/>
        <rFont val="Calibri"/>
        <family val="2"/>
        <charset val="238"/>
        <scheme val="minor"/>
      </rPr>
      <t>Czas trwania każdego spotkania: w godz. od ………do……..…… (dzień roboczy/sobota/niedziela)</t>
    </r>
  </si>
  <si>
    <t>Jednostka organizacyjna UP, dane kontaktowe:*</t>
  </si>
  <si>
    <t>Paczki mix</t>
  </si>
  <si>
    <t>Drożdzówki mix</t>
  </si>
  <si>
    <t>1 sztuka/90g-105g</t>
  </si>
  <si>
    <t>* należy wypełnić obowiązkowo;</t>
  </si>
  <si>
    <t>CENNIK</t>
  </si>
  <si>
    <t>Poznań, ………………………...………………………………………………………………………………………….., 
budynek …………………...  piętro……………………….. sala nr……………………..</t>
  </si>
  <si>
    <t xml:space="preserve">
 W kolumnie "Ilości zamawiane" uzupełnić  tylko pozycje wybrane przez Zamawiającego.</t>
  </si>
  <si>
    <r>
      <t xml:space="preserve">Wartość  brutto (PLN)                  
</t>
    </r>
    <r>
      <rPr>
        <b/>
        <sz val="11"/>
        <color indexed="8"/>
        <rFont val="Calibri"/>
        <family val="2"/>
        <charset val="238"/>
        <scheme val="minor"/>
      </rPr>
      <t>8%</t>
    </r>
  </si>
  <si>
    <r>
      <t xml:space="preserve">Wartość  brutto (PLN)                
</t>
    </r>
    <r>
      <rPr>
        <b/>
        <sz val="11"/>
        <color indexed="8"/>
        <rFont val="Calibri"/>
        <family val="2"/>
        <charset val="238"/>
        <scheme val="minor"/>
      </rPr>
      <t>23%</t>
    </r>
  </si>
  <si>
    <t>SUMA BRUTTO ZAMÓWIENIA</t>
  </si>
  <si>
    <r>
      <t xml:space="preserve">Wartość  brutto (PLN)                
</t>
    </r>
    <r>
      <rPr>
        <b/>
        <sz val="11"/>
        <color indexed="8"/>
        <rFont val="Calibri"/>
        <family val="2"/>
        <charset val="238"/>
        <scheme val="minor"/>
      </rPr>
      <t>5%</t>
    </r>
  </si>
  <si>
    <t xml:space="preserve">Cena jednostkowa NETTO (PLN) </t>
  </si>
  <si>
    <r>
      <rPr>
        <b/>
        <sz val="12"/>
        <color indexed="8"/>
        <rFont val="Calibri"/>
        <family val="2"/>
        <charset val="238"/>
        <scheme val="minor"/>
      </rPr>
      <t xml:space="preserve">Uniwersytet Przyrodniczy w Poznaniu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alibri"/>
        <family val="2"/>
        <charset val="238"/>
        <scheme val="minor"/>
      </rPr>
      <t>60-637 Poznań, ul Wojska Polskiego 28</t>
    </r>
  </si>
  <si>
    <t>Uniwersytet Przyrodniczy w Poznaniu                                                                                                                                                                                    60-637 Poznań, ul Wojska Polskiego 28</t>
  </si>
  <si>
    <t>catering@uleniwejdanuty.pl</t>
  </si>
  <si>
    <r>
      <rPr>
        <b/>
        <sz val="14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GASTROPOL Antoni Urbański 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os. Stefana batorego 11e/48                                                                                                                                                                                                                                                                                                                                                             60-687 Poznań Tomasz Urbański tel. 691-77-92-97  </t>
    </r>
    <r>
      <rPr>
        <sz val="14"/>
        <color rgb="FFFF0000"/>
        <rFont val="Calibri"/>
        <family val="2"/>
        <charset val="238"/>
        <scheme val="minor"/>
      </rPr>
      <t xml:space="preserve">
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tel.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61-846-6480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</si>
</sst>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indexed="3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4" fontId="15" fillId="0" borderId="4" xfId="2" applyFont="1" applyBorder="1" applyAlignment="1">
      <alignment horizontal="left" vertical="center"/>
    </xf>
    <xf numFmtId="44" fontId="5" fillId="0" borderId="3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4" fontId="5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4" fontId="5" fillId="0" borderId="6" xfId="0" applyNumberFormat="1" applyFont="1" applyBorder="1" applyAlignment="1">
      <alignment vertical="center" wrapText="1"/>
    </xf>
    <xf numFmtId="44" fontId="5" fillId="0" borderId="8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2" fillId="0" borderId="3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44" fontId="3" fillId="0" borderId="30" xfId="0" applyNumberFormat="1" applyFont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 applyProtection="1">
      <alignment vertical="center" wrapText="1"/>
      <protection locked="0"/>
    </xf>
    <xf numFmtId="44" fontId="15" fillId="4" borderId="0" xfId="2" applyFont="1" applyFill="1" applyBorder="1" applyAlignment="1">
      <alignment horizontal="left" vertical="center"/>
    </xf>
    <xf numFmtId="44" fontId="5" fillId="4" borderId="0" xfId="0" applyNumberFormat="1" applyFont="1" applyFill="1" applyBorder="1" applyAlignment="1">
      <alignment vertical="center" wrapText="1"/>
    </xf>
    <xf numFmtId="44" fontId="11" fillId="4" borderId="0" xfId="2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44" fontId="14" fillId="4" borderId="0" xfId="2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44" fontId="20" fillId="4" borderId="0" xfId="2" applyFont="1" applyFill="1" applyBorder="1" applyAlignment="1">
      <alignment horizontal="left" vertical="center"/>
    </xf>
    <xf numFmtId="44" fontId="20" fillId="4" borderId="0" xfId="0" applyNumberFormat="1" applyFont="1" applyFill="1" applyBorder="1" applyAlignment="1">
      <alignment vertical="center" wrapText="1"/>
    </xf>
    <xf numFmtId="44" fontId="11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12" fillId="0" borderId="21" xfId="0" applyFont="1" applyBorder="1" applyAlignment="1">
      <alignment vertical="center" wrapText="1"/>
    </xf>
    <xf numFmtId="0" fontId="21" fillId="0" borderId="5" xfId="0" applyFont="1" applyBorder="1" applyAlignment="1">
      <alignment horizontal="left" vertical="center" wrapText="1"/>
    </xf>
    <xf numFmtId="0" fontId="0" fillId="4" borderId="0" xfId="0" applyFont="1" applyFill="1" applyAlignment="1">
      <alignment vertical="center" wrapText="1"/>
    </xf>
    <xf numFmtId="44" fontId="21" fillId="3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4" fontId="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7" xfId="0" applyNumberFormat="1" applyFont="1" applyBorder="1" applyAlignment="1">
      <alignment vertical="center" wrapText="1"/>
    </xf>
    <xf numFmtId="44" fontId="5" fillId="0" borderId="31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44" fontId="5" fillId="0" borderId="32" xfId="0" applyNumberFormat="1" applyFont="1" applyBorder="1" applyAlignment="1">
      <alignment vertical="center" wrapText="1"/>
    </xf>
    <xf numFmtId="44" fontId="26" fillId="0" borderId="7" xfId="0" applyNumberFormat="1" applyFont="1" applyBorder="1" applyAlignment="1">
      <alignment vertical="center" wrapText="1"/>
    </xf>
    <xf numFmtId="44" fontId="5" fillId="0" borderId="24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24" fillId="3" borderId="5" xfId="0" applyNumberFormat="1" applyFont="1" applyFill="1" applyBorder="1" applyAlignment="1">
      <alignment vertical="center" wrapText="1"/>
    </xf>
    <xf numFmtId="44" fontId="26" fillId="0" borderId="8" xfId="0" applyNumberFormat="1" applyFont="1" applyBorder="1" applyAlignment="1">
      <alignment vertical="center" wrapText="1"/>
    </xf>
    <xf numFmtId="44" fontId="26" fillId="0" borderId="32" xfId="0" applyNumberFormat="1" applyFont="1" applyBorder="1" applyAlignment="1">
      <alignment vertical="center" wrapText="1"/>
    </xf>
    <xf numFmtId="44" fontId="25" fillId="0" borderId="0" xfId="0" applyNumberFormat="1" applyFont="1" applyAlignment="1" applyProtection="1">
      <alignment vertical="center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44" fontId="15" fillId="0" borderId="34" xfId="2" applyFont="1" applyBorder="1" applyAlignment="1">
      <alignment horizontal="left" vertical="center"/>
    </xf>
    <xf numFmtId="44" fontId="5" fillId="0" borderId="33" xfId="0" applyNumberFormat="1" applyFont="1" applyBorder="1" applyAlignment="1">
      <alignment vertical="center" wrapText="1"/>
    </xf>
    <xf numFmtId="44" fontId="15" fillId="0" borderId="35" xfId="2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2" borderId="6" xfId="0" applyFont="1" applyFill="1" applyBorder="1" applyAlignment="1" applyProtection="1">
      <alignment vertical="center" wrapText="1"/>
      <protection locked="0"/>
    </xf>
    <xf numFmtId="44" fontId="26" fillId="0" borderId="9" xfId="0" applyNumberFormat="1" applyFont="1" applyBorder="1" applyAlignment="1">
      <alignment vertical="center" wrapText="1"/>
    </xf>
    <xf numFmtId="44" fontId="15" fillId="0" borderId="2" xfId="2" applyFont="1" applyBorder="1" applyAlignment="1">
      <alignment horizontal="left" vertical="center"/>
    </xf>
    <xf numFmtId="44" fontId="5" fillId="0" borderId="2" xfId="0" applyNumberFormat="1" applyFont="1" applyBorder="1" applyAlignment="1">
      <alignment vertical="center" wrapText="1"/>
    </xf>
    <xf numFmtId="44" fontId="5" fillId="0" borderId="36" xfId="0" applyNumberFormat="1" applyFont="1" applyBorder="1" applyAlignment="1">
      <alignment vertical="center" wrapText="1"/>
    </xf>
    <xf numFmtId="44" fontId="26" fillId="0" borderId="2" xfId="0" applyNumberFormat="1" applyFont="1" applyBorder="1" applyAlignment="1">
      <alignment vertical="center" wrapText="1"/>
    </xf>
    <xf numFmtId="44" fontId="26" fillId="0" borderId="36" xfId="0" applyNumberFormat="1" applyFont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4" fontId="4" fillId="2" borderId="28" xfId="0" applyNumberFormat="1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4" fontId="21" fillId="3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19" fillId="0" borderId="19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5" borderId="20" xfId="0" applyFont="1" applyFill="1" applyBorder="1" applyAlignment="1" applyProtection="1">
      <alignment horizontal="left" vertical="center" wrapText="1"/>
      <protection locked="0"/>
    </xf>
    <xf numFmtId="0" fontId="15" fillId="5" borderId="5" xfId="0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horizontal="left" vertical="center" wrapText="1"/>
      <protection locked="0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left" vertical="center"/>
      <protection locked="0"/>
    </xf>
    <xf numFmtId="0" fontId="15" fillId="5" borderId="17" xfId="0" applyFont="1" applyFill="1" applyBorder="1" applyAlignment="1" applyProtection="1">
      <alignment horizontal="left" vertical="center"/>
      <protection locked="0"/>
    </xf>
    <xf numFmtId="0" fontId="15" fillId="5" borderId="13" xfId="0" applyFont="1" applyFill="1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vertical="center" wrapText="1"/>
      <protection locked="0"/>
    </xf>
    <xf numFmtId="0" fontId="15" fillId="5" borderId="12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 applyProtection="1">
      <alignment vertical="center"/>
      <protection locked="0"/>
    </xf>
    <xf numFmtId="0" fontId="15" fillId="5" borderId="13" xfId="0" applyFont="1" applyFill="1" applyBorder="1" applyAlignment="1" applyProtection="1">
      <alignment horizontal="left" vertical="center"/>
      <protection locked="0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15" fillId="5" borderId="15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31" fillId="0" borderId="5" xfId="0" applyFont="1" applyBorder="1"/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@uleniwejdanuty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8"/>
  <sheetViews>
    <sheetView tabSelected="1" zoomScale="115" zoomScaleNormal="115" workbookViewId="0">
      <selection activeCell="J8" sqref="J8"/>
    </sheetView>
  </sheetViews>
  <sheetFormatPr defaultColWidth="9.08984375" defaultRowHeight="14.5" x14ac:dyDescent="0.35"/>
  <cols>
    <col min="1" max="1" width="2.81640625" style="1" customWidth="1"/>
    <col min="2" max="2" width="3" style="1" bestFit="1" customWidth="1"/>
    <col min="3" max="3" width="35.08984375" style="1" customWidth="1"/>
    <col min="4" max="4" width="22.08984375" style="1" customWidth="1"/>
    <col min="5" max="5" width="7.90625" style="1" customWidth="1"/>
    <col min="6" max="6" width="10" style="1" customWidth="1"/>
    <col min="7" max="7" width="12" style="1" customWidth="1"/>
    <col min="8" max="8" width="30.1796875" style="1" customWidth="1"/>
    <col min="9" max="16384" width="9.08984375" style="1"/>
  </cols>
  <sheetData>
    <row r="1" spans="2:8" ht="15" thickBot="1" x14ac:dyDescent="0.4"/>
    <row r="2" spans="2:8" ht="56.4" customHeight="1" thickBot="1" x14ac:dyDescent="0.4">
      <c r="B2" s="118" t="s">
        <v>203</v>
      </c>
      <c r="C2" s="119"/>
      <c r="D2" s="119"/>
      <c r="E2" s="119"/>
      <c r="F2" s="119"/>
      <c r="G2" s="119"/>
      <c r="H2" s="120"/>
    </row>
    <row r="3" spans="2:8" ht="18.649999999999999" customHeight="1" thickBot="1" x14ac:dyDescent="0.4">
      <c r="B3" s="121" t="s">
        <v>169</v>
      </c>
      <c r="C3" s="122"/>
      <c r="D3" s="122"/>
      <c r="E3" s="122"/>
      <c r="F3" s="122"/>
      <c r="G3" s="122"/>
      <c r="H3" s="123"/>
    </row>
    <row r="4" spans="2:8" ht="36.75" customHeight="1" x14ac:dyDescent="0.35">
      <c r="B4" s="124" t="s">
        <v>189</v>
      </c>
      <c r="C4" s="125"/>
      <c r="D4" s="126"/>
      <c r="E4" s="142"/>
      <c r="F4" s="143"/>
      <c r="G4" s="143"/>
      <c r="H4" s="144"/>
    </row>
    <row r="5" spans="2:8" ht="37.5" customHeight="1" x14ac:dyDescent="0.35">
      <c r="B5" s="105" t="s">
        <v>181</v>
      </c>
      <c r="C5" s="106"/>
      <c r="D5" s="60" t="s">
        <v>185</v>
      </c>
      <c r="E5" s="145"/>
      <c r="F5" s="145"/>
      <c r="G5" s="145"/>
      <c r="H5" s="145"/>
    </row>
    <row r="6" spans="2:8" s="3" customFormat="1" ht="27.75" customHeight="1" x14ac:dyDescent="0.35">
      <c r="B6" s="127"/>
      <c r="C6" s="128"/>
      <c r="D6" s="160" t="s">
        <v>186</v>
      </c>
      <c r="E6" s="146"/>
      <c r="F6" s="146"/>
      <c r="G6" s="146"/>
      <c r="H6" s="147"/>
    </row>
    <row r="7" spans="2:8" s="3" customFormat="1" ht="39.75" customHeight="1" x14ac:dyDescent="0.35">
      <c r="B7" s="112" t="s">
        <v>187</v>
      </c>
      <c r="C7" s="113"/>
      <c r="D7" s="113"/>
      <c r="E7" s="148"/>
      <c r="F7" s="149"/>
      <c r="G7" s="149"/>
      <c r="H7" s="150"/>
    </row>
    <row r="8" spans="2:8" s="2" customFormat="1" ht="46.5" customHeight="1" x14ac:dyDescent="0.35">
      <c r="B8" s="114" t="s">
        <v>188</v>
      </c>
      <c r="C8" s="115"/>
      <c r="D8" s="115"/>
      <c r="E8" s="151"/>
      <c r="F8" s="152"/>
      <c r="G8" s="152"/>
      <c r="H8" s="153"/>
    </row>
    <row r="9" spans="2:8" s="2" customFormat="1" ht="51.75" customHeight="1" x14ac:dyDescent="0.35">
      <c r="B9" s="116" t="s">
        <v>183</v>
      </c>
      <c r="C9" s="117"/>
      <c r="D9" s="117"/>
      <c r="E9" s="154" t="s">
        <v>195</v>
      </c>
      <c r="F9" s="155"/>
      <c r="G9" s="155"/>
      <c r="H9" s="156"/>
    </row>
    <row r="10" spans="2:8" s="2" customFormat="1" ht="18.75" customHeight="1" x14ac:dyDescent="0.35">
      <c r="B10" s="105" t="s">
        <v>182</v>
      </c>
      <c r="C10" s="106"/>
      <c r="D10" s="106"/>
      <c r="E10" s="157"/>
      <c r="F10" s="158"/>
      <c r="G10" s="158"/>
      <c r="H10" s="159"/>
    </row>
    <row r="11" spans="2:8" s="2" customFormat="1" ht="104.4" customHeight="1" x14ac:dyDescent="0.45">
      <c r="B11" s="161" t="s">
        <v>205</v>
      </c>
      <c r="C11" s="162"/>
      <c r="D11" s="162"/>
      <c r="E11" s="107" t="s">
        <v>204</v>
      </c>
      <c r="F11" s="108"/>
      <c r="G11" s="108"/>
      <c r="H11" s="109"/>
    </row>
    <row r="12" spans="2:8" ht="11" hidden="1" customHeight="1" thickBot="1" x14ac:dyDescent="0.4">
      <c r="B12" s="110"/>
      <c r="C12" s="110"/>
      <c r="D12" s="59"/>
      <c r="E12" s="111"/>
      <c r="F12" s="111"/>
      <c r="G12" s="111"/>
      <c r="H12" s="111"/>
    </row>
    <row r="13" spans="2:8" ht="18.5" hidden="1" x14ac:dyDescent="0.35">
      <c r="C13" s="96" t="s">
        <v>0</v>
      </c>
      <c r="D13" s="97"/>
      <c r="E13" s="98">
        <f>SUM(G13:H13)</f>
        <v>0</v>
      </c>
      <c r="F13" s="99"/>
      <c r="G13" s="39">
        <f>SUM(G16:G152)</f>
        <v>0</v>
      </c>
      <c r="H13" s="39">
        <f>SUM(H16:H152)</f>
        <v>0</v>
      </c>
    </row>
    <row r="14" spans="2:8" s="42" customFormat="1" ht="11" customHeight="1" x14ac:dyDescent="0.35"/>
    <row r="15" spans="2:8" s="43" customFormat="1" ht="12" x14ac:dyDescent="0.35">
      <c r="B15" s="44"/>
      <c r="C15" s="45" t="s">
        <v>193</v>
      </c>
      <c r="D15" s="44"/>
      <c r="E15" s="44"/>
      <c r="F15" s="44"/>
    </row>
    <row r="16" spans="2:8" s="43" customFormat="1" ht="14.25" customHeight="1" x14ac:dyDescent="0.35">
      <c r="B16" s="44"/>
      <c r="C16" s="46"/>
      <c r="D16" s="47"/>
      <c r="E16" s="48"/>
      <c r="F16" s="49"/>
      <c r="G16" s="50"/>
      <c r="H16" s="50"/>
    </row>
    <row r="17" spans="2:8" s="43" customFormat="1" ht="14.25" customHeight="1" x14ac:dyDescent="0.35">
      <c r="B17" s="44"/>
      <c r="C17" s="46"/>
      <c r="D17" s="47"/>
      <c r="E17" s="48"/>
      <c r="F17" s="49"/>
      <c r="G17" s="50"/>
      <c r="H17" s="50"/>
    </row>
    <row r="18" spans="2:8" s="43" customFormat="1" ht="14.25" customHeight="1" x14ac:dyDescent="0.35">
      <c r="B18" s="44"/>
      <c r="C18" s="46"/>
      <c r="D18" s="47"/>
      <c r="E18" s="48"/>
      <c r="F18" s="49"/>
      <c r="G18" s="50"/>
      <c r="H18" s="50"/>
    </row>
    <row r="19" spans="2:8" s="43" customFormat="1" ht="14.25" customHeight="1" x14ac:dyDescent="0.35">
      <c r="B19" s="44"/>
      <c r="C19" s="46"/>
      <c r="D19" s="47"/>
      <c r="E19" s="48"/>
      <c r="F19" s="49"/>
      <c r="G19" s="50"/>
      <c r="H19" s="50"/>
    </row>
    <row r="20" spans="2:8" s="43" customFormat="1" ht="14.25" customHeight="1" x14ac:dyDescent="0.35">
      <c r="B20" s="44"/>
      <c r="C20" s="46"/>
      <c r="D20" s="47"/>
      <c r="E20" s="48"/>
      <c r="F20" s="49"/>
      <c r="G20" s="50"/>
      <c r="H20" s="50"/>
    </row>
    <row r="21" spans="2:8" s="43" customFormat="1" ht="14.25" customHeight="1" x14ac:dyDescent="0.35">
      <c r="B21" s="44"/>
      <c r="C21" s="46"/>
      <c r="D21" s="47"/>
      <c r="E21" s="48"/>
      <c r="F21" s="49"/>
      <c r="G21" s="50"/>
      <c r="H21" s="50"/>
    </row>
    <row r="22" spans="2:8" s="43" customFormat="1" ht="14.25" customHeight="1" x14ac:dyDescent="0.35">
      <c r="B22" s="44"/>
      <c r="C22" s="46"/>
      <c r="D22" s="47"/>
      <c r="E22" s="48"/>
      <c r="F22" s="49"/>
      <c r="G22" s="50"/>
      <c r="H22" s="50"/>
    </row>
    <row r="23" spans="2:8" s="43" customFormat="1" ht="16.5" customHeight="1" x14ac:dyDescent="0.35">
      <c r="B23" s="44"/>
      <c r="C23" s="46"/>
      <c r="D23" s="47"/>
      <c r="E23" s="48"/>
      <c r="F23" s="49"/>
      <c r="G23" s="50"/>
      <c r="H23" s="50"/>
    </row>
    <row r="24" spans="2:8" s="43" customFormat="1" ht="16.5" customHeight="1" x14ac:dyDescent="0.35">
      <c r="B24" s="44"/>
      <c r="C24" s="46"/>
      <c r="D24" s="47"/>
      <c r="E24" s="48"/>
      <c r="F24" s="49"/>
      <c r="G24" s="50"/>
      <c r="H24" s="50"/>
    </row>
    <row r="25" spans="2:8" s="43" customFormat="1" ht="12" x14ac:dyDescent="0.35">
      <c r="B25" s="44"/>
      <c r="C25" s="45"/>
      <c r="D25" s="47"/>
      <c r="E25" s="44"/>
      <c r="F25" s="51"/>
      <c r="G25" s="50"/>
      <c r="H25" s="50"/>
    </row>
    <row r="26" spans="2:8" s="43" customFormat="1" ht="24" customHeight="1" x14ac:dyDescent="0.35">
      <c r="B26" s="44"/>
      <c r="C26" s="46"/>
      <c r="D26" s="47"/>
      <c r="E26" s="48"/>
      <c r="F26" s="49"/>
      <c r="G26" s="50"/>
      <c r="H26" s="50"/>
    </row>
    <row r="27" spans="2:8" s="43" customFormat="1" ht="14.25" customHeight="1" x14ac:dyDescent="0.35">
      <c r="B27" s="44"/>
      <c r="C27" s="46"/>
      <c r="D27" s="47"/>
      <c r="E27" s="48"/>
      <c r="F27" s="49"/>
      <c r="G27" s="50"/>
      <c r="H27" s="50"/>
    </row>
    <row r="28" spans="2:8" s="43" customFormat="1" ht="14.25" customHeight="1" x14ac:dyDescent="0.35">
      <c r="B28" s="44"/>
      <c r="C28" s="46"/>
      <c r="D28" s="47"/>
      <c r="E28" s="48"/>
      <c r="F28" s="49"/>
      <c r="G28" s="50"/>
      <c r="H28" s="50"/>
    </row>
    <row r="29" spans="2:8" s="43" customFormat="1" ht="14.25" customHeight="1" x14ac:dyDescent="0.35">
      <c r="B29" s="44"/>
      <c r="C29" s="46"/>
      <c r="D29" s="47"/>
      <c r="E29" s="48"/>
      <c r="F29" s="49"/>
      <c r="G29" s="50"/>
      <c r="H29" s="50"/>
    </row>
    <row r="30" spans="2:8" s="43" customFormat="1" ht="14.25" customHeight="1" x14ac:dyDescent="0.35">
      <c r="B30" s="44"/>
      <c r="C30" s="46"/>
      <c r="D30" s="47"/>
      <c r="E30" s="48"/>
      <c r="F30" s="49"/>
      <c r="G30" s="50"/>
      <c r="H30" s="50"/>
    </row>
    <row r="31" spans="2:8" s="43" customFormat="1" ht="14.25" customHeight="1" x14ac:dyDescent="0.35">
      <c r="B31" s="44"/>
      <c r="C31" s="46"/>
      <c r="D31" s="47"/>
      <c r="E31" s="48"/>
      <c r="F31" s="49"/>
      <c r="G31" s="50"/>
      <c r="H31" s="50"/>
    </row>
    <row r="32" spans="2:8" s="43" customFormat="1" ht="14.25" customHeight="1" x14ac:dyDescent="0.35">
      <c r="B32" s="44"/>
      <c r="C32" s="46"/>
      <c r="D32" s="47"/>
      <c r="E32" s="48"/>
      <c r="F32" s="49"/>
      <c r="G32" s="50"/>
      <c r="H32" s="50"/>
    </row>
    <row r="33" spans="2:8" s="43" customFormat="1" ht="14.25" customHeight="1" x14ac:dyDescent="0.35">
      <c r="B33" s="44"/>
      <c r="C33" s="46"/>
      <c r="D33" s="47"/>
      <c r="E33" s="48"/>
      <c r="F33" s="49"/>
      <c r="G33" s="50"/>
      <c r="H33" s="50"/>
    </row>
    <row r="34" spans="2:8" s="43" customFormat="1" ht="14.25" customHeight="1" x14ac:dyDescent="0.35">
      <c r="B34" s="44"/>
      <c r="C34" s="46"/>
      <c r="D34" s="47"/>
      <c r="E34" s="48"/>
      <c r="F34" s="49"/>
      <c r="G34" s="50"/>
      <c r="H34" s="50"/>
    </row>
    <row r="35" spans="2:8" s="43" customFormat="1" ht="14.25" customHeight="1" x14ac:dyDescent="0.35">
      <c r="B35" s="44"/>
      <c r="C35" s="46"/>
      <c r="D35" s="47"/>
      <c r="E35" s="48"/>
      <c r="F35" s="49"/>
      <c r="G35" s="50"/>
      <c r="H35" s="50"/>
    </row>
    <row r="36" spans="2:8" s="43" customFormat="1" ht="14.25" customHeight="1" x14ac:dyDescent="0.35">
      <c r="B36" s="44"/>
      <c r="C36" s="46"/>
      <c r="D36" s="47"/>
      <c r="E36" s="48"/>
      <c r="F36" s="49"/>
      <c r="G36" s="50"/>
      <c r="H36" s="50"/>
    </row>
    <row r="37" spans="2:8" s="43" customFormat="1" ht="14.25" customHeight="1" x14ac:dyDescent="0.35">
      <c r="B37" s="44"/>
      <c r="C37" s="46"/>
      <c r="D37" s="47"/>
      <c r="E37" s="48"/>
      <c r="F37" s="49"/>
      <c r="G37" s="50"/>
      <c r="H37" s="50"/>
    </row>
    <row r="38" spans="2:8" s="43" customFormat="1" ht="14.4" customHeight="1" x14ac:dyDescent="0.35">
      <c r="B38" s="44"/>
      <c r="C38" s="46"/>
      <c r="D38" s="47"/>
      <c r="E38" s="48"/>
      <c r="F38" s="49"/>
      <c r="G38" s="50"/>
      <c r="H38" s="50"/>
    </row>
    <row r="39" spans="2:8" s="43" customFormat="1" ht="14.25" customHeight="1" x14ac:dyDescent="0.35">
      <c r="B39" s="44"/>
      <c r="C39" s="46"/>
      <c r="D39" s="47"/>
      <c r="E39" s="48"/>
      <c r="F39" s="49"/>
      <c r="G39" s="50"/>
      <c r="H39" s="50"/>
    </row>
    <row r="40" spans="2:8" s="43" customFormat="1" ht="14.25" customHeight="1" x14ac:dyDescent="0.35">
      <c r="B40" s="44"/>
      <c r="C40" s="46"/>
      <c r="D40" s="47"/>
      <c r="E40" s="48"/>
      <c r="F40" s="49"/>
      <c r="G40" s="50"/>
      <c r="H40" s="50"/>
    </row>
    <row r="41" spans="2:8" s="43" customFormat="1" ht="14.25" customHeight="1" x14ac:dyDescent="0.35">
      <c r="B41" s="44"/>
      <c r="C41" s="46"/>
      <c r="D41" s="47"/>
      <c r="E41" s="48"/>
      <c r="F41" s="49"/>
      <c r="G41" s="50"/>
      <c r="H41" s="50"/>
    </row>
    <row r="42" spans="2:8" s="43" customFormat="1" ht="14.25" customHeight="1" x14ac:dyDescent="0.35">
      <c r="B42" s="44"/>
      <c r="C42" s="46"/>
      <c r="D42" s="47"/>
      <c r="E42" s="48"/>
      <c r="F42" s="49"/>
      <c r="G42" s="50"/>
      <c r="H42" s="50"/>
    </row>
    <row r="43" spans="2:8" s="43" customFormat="1" ht="14.25" customHeight="1" x14ac:dyDescent="0.35">
      <c r="B43" s="44"/>
      <c r="C43" s="46"/>
      <c r="D43" s="47"/>
      <c r="E43" s="48"/>
      <c r="F43" s="49"/>
      <c r="G43" s="50"/>
      <c r="H43" s="50"/>
    </row>
    <row r="44" spans="2:8" s="43" customFormat="1" ht="14.25" customHeight="1" x14ac:dyDescent="0.35">
      <c r="B44" s="44"/>
      <c r="C44" s="46"/>
      <c r="D44" s="47"/>
      <c r="E44" s="48"/>
      <c r="F44" s="49"/>
      <c r="G44" s="50"/>
      <c r="H44" s="50"/>
    </row>
    <row r="45" spans="2:8" s="43" customFormat="1" ht="12" x14ac:dyDescent="0.35">
      <c r="B45" s="44"/>
      <c r="C45" s="45"/>
      <c r="D45" s="47"/>
      <c r="E45" s="44"/>
      <c r="F45" s="51"/>
      <c r="G45" s="50"/>
      <c r="H45" s="50"/>
    </row>
    <row r="46" spans="2:8" s="43" customFormat="1" ht="14.25" customHeight="1" x14ac:dyDescent="0.35">
      <c r="B46" s="44"/>
      <c r="C46" s="46"/>
      <c r="D46" s="47"/>
      <c r="E46" s="48"/>
      <c r="F46" s="49"/>
      <c r="G46" s="50"/>
      <c r="H46" s="50"/>
    </row>
    <row r="47" spans="2:8" s="43" customFormat="1" ht="14.25" customHeight="1" x14ac:dyDescent="0.35">
      <c r="B47" s="44"/>
      <c r="C47" s="46"/>
      <c r="D47" s="47"/>
      <c r="E47" s="48"/>
      <c r="F47" s="49"/>
      <c r="G47" s="50"/>
      <c r="H47" s="50"/>
    </row>
    <row r="48" spans="2:8" s="43" customFormat="1" ht="14.25" customHeight="1" x14ac:dyDescent="0.35">
      <c r="B48" s="44"/>
      <c r="C48" s="46"/>
      <c r="D48" s="47"/>
      <c r="E48" s="48"/>
      <c r="F48" s="49"/>
      <c r="G48" s="50"/>
      <c r="H48" s="50"/>
    </row>
    <row r="49" spans="2:8" s="43" customFormat="1" ht="14.25" customHeight="1" x14ac:dyDescent="0.35">
      <c r="B49" s="44"/>
      <c r="C49" s="46"/>
      <c r="D49" s="47"/>
      <c r="E49" s="48"/>
      <c r="F49" s="49"/>
      <c r="G49" s="50"/>
      <c r="H49" s="50"/>
    </row>
    <row r="50" spans="2:8" s="43" customFormat="1" ht="14.25" customHeight="1" x14ac:dyDescent="0.35">
      <c r="B50" s="44"/>
      <c r="C50" s="46"/>
      <c r="D50" s="47"/>
      <c r="E50" s="48"/>
      <c r="F50" s="49"/>
      <c r="G50" s="50"/>
      <c r="H50" s="50"/>
    </row>
    <row r="51" spans="2:8" s="43" customFormat="1" ht="14.25" customHeight="1" x14ac:dyDescent="0.35">
      <c r="B51" s="44"/>
      <c r="C51" s="46"/>
      <c r="D51" s="47"/>
      <c r="E51" s="48"/>
      <c r="F51" s="49"/>
      <c r="G51" s="50"/>
      <c r="H51" s="50"/>
    </row>
    <row r="52" spans="2:8" s="43" customFormat="1" ht="14.25" customHeight="1" x14ac:dyDescent="0.35">
      <c r="B52" s="44"/>
      <c r="C52" s="46"/>
      <c r="D52" s="47"/>
      <c r="E52" s="48"/>
      <c r="F52" s="49"/>
      <c r="G52" s="50"/>
      <c r="H52" s="50"/>
    </row>
    <row r="53" spans="2:8" s="43" customFormat="1" ht="14.25" customHeight="1" x14ac:dyDescent="0.35">
      <c r="B53" s="44"/>
      <c r="C53" s="46"/>
      <c r="D53" s="47"/>
      <c r="E53" s="48"/>
      <c r="F53" s="49"/>
      <c r="G53" s="50"/>
      <c r="H53" s="50"/>
    </row>
    <row r="54" spans="2:8" s="43" customFormat="1" ht="14.25" customHeight="1" x14ac:dyDescent="0.35">
      <c r="B54" s="44"/>
      <c r="C54" s="46"/>
      <c r="D54" s="47"/>
      <c r="E54" s="48"/>
      <c r="F54" s="49"/>
      <c r="G54" s="50"/>
      <c r="H54" s="50"/>
    </row>
    <row r="55" spans="2:8" s="43" customFormat="1" ht="12" x14ac:dyDescent="0.35">
      <c r="B55" s="44"/>
      <c r="C55" s="46"/>
      <c r="D55" s="47"/>
      <c r="E55" s="48"/>
      <c r="F55" s="49"/>
      <c r="G55" s="50"/>
      <c r="H55" s="50"/>
    </row>
    <row r="56" spans="2:8" s="43" customFormat="1" ht="12" x14ac:dyDescent="0.35">
      <c r="B56" s="45"/>
      <c r="C56" s="45"/>
      <c r="D56" s="52"/>
      <c r="E56" s="45"/>
      <c r="F56" s="53"/>
      <c r="G56" s="50"/>
      <c r="H56" s="50"/>
    </row>
    <row r="57" spans="2:8" s="43" customFormat="1" ht="14.25" customHeight="1" x14ac:dyDescent="0.35">
      <c r="B57" s="44"/>
      <c r="C57" s="46"/>
      <c r="D57" s="47"/>
      <c r="E57" s="48"/>
      <c r="F57" s="49"/>
      <c r="G57" s="50"/>
      <c r="H57" s="50"/>
    </row>
    <row r="58" spans="2:8" s="43" customFormat="1" ht="14.25" customHeight="1" x14ac:dyDescent="0.35">
      <c r="B58" s="44"/>
      <c r="C58" s="46"/>
      <c r="D58" s="47"/>
      <c r="E58" s="48"/>
      <c r="F58" s="49"/>
      <c r="G58" s="50"/>
      <c r="H58" s="50"/>
    </row>
    <row r="59" spans="2:8" s="43" customFormat="1" ht="14.25" customHeight="1" x14ac:dyDescent="0.35">
      <c r="B59" s="44"/>
      <c r="C59" s="46"/>
      <c r="D59" s="47"/>
      <c r="E59" s="48"/>
      <c r="F59" s="49"/>
      <c r="G59" s="50"/>
      <c r="H59" s="50"/>
    </row>
    <row r="60" spans="2:8" s="43" customFormat="1" ht="14.25" customHeight="1" x14ac:dyDescent="0.35">
      <c r="B60" s="44"/>
      <c r="C60" s="46"/>
      <c r="D60" s="47"/>
      <c r="E60" s="48"/>
      <c r="F60" s="49"/>
      <c r="G60" s="50"/>
      <c r="H60" s="50"/>
    </row>
    <row r="61" spans="2:8" s="43" customFormat="1" ht="14.4" customHeight="1" x14ac:dyDescent="0.35">
      <c r="B61" s="44"/>
      <c r="C61" s="46"/>
      <c r="D61" s="47"/>
      <c r="E61" s="48"/>
      <c r="F61" s="49"/>
      <c r="G61" s="50"/>
      <c r="H61" s="50"/>
    </row>
    <row r="62" spans="2:8" s="43" customFormat="1" ht="14.25" customHeight="1" x14ac:dyDescent="0.35">
      <c r="B62" s="44"/>
      <c r="C62" s="46"/>
      <c r="D62" s="47"/>
      <c r="E62" s="48"/>
      <c r="F62" s="49"/>
      <c r="G62" s="50"/>
      <c r="H62" s="50"/>
    </row>
    <row r="63" spans="2:8" s="43" customFormat="1" ht="14.25" customHeight="1" x14ac:dyDescent="0.35">
      <c r="B63" s="44"/>
      <c r="C63" s="46"/>
      <c r="D63" s="47"/>
      <c r="E63" s="48"/>
      <c r="F63" s="49"/>
      <c r="G63" s="50"/>
      <c r="H63" s="50"/>
    </row>
    <row r="64" spans="2:8" s="43" customFormat="1" ht="14.25" customHeight="1" x14ac:dyDescent="0.35">
      <c r="B64" s="44"/>
      <c r="C64" s="46"/>
      <c r="D64" s="47"/>
      <c r="E64" s="48"/>
      <c r="F64" s="49"/>
      <c r="G64" s="50"/>
      <c r="H64" s="50"/>
    </row>
    <row r="65" spans="2:8" s="43" customFormat="1" ht="11.4" customHeight="1" x14ac:dyDescent="0.35">
      <c r="B65" s="44"/>
      <c r="C65" s="46"/>
      <c r="D65" s="47"/>
      <c r="E65" s="48"/>
      <c r="F65" s="49"/>
      <c r="G65" s="50"/>
      <c r="H65" s="50"/>
    </row>
    <row r="66" spans="2:8" s="43" customFormat="1" ht="14.25" customHeight="1" x14ac:dyDescent="0.35">
      <c r="B66" s="44"/>
      <c r="C66" s="46"/>
      <c r="D66" s="47"/>
      <c r="E66" s="48"/>
      <c r="F66" s="49"/>
      <c r="G66" s="50"/>
      <c r="H66" s="50"/>
    </row>
    <row r="67" spans="2:8" s="43" customFormat="1" ht="12" x14ac:dyDescent="0.35">
      <c r="B67" s="44"/>
      <c r="C67" s="46"/>
      <c r="D67" s="47"/>
      <c r="E67" s="48"/>
      <c r="F67" s="49"/>
      <c r="G67" s="50"/>
      <c r="H67" s="50"/>
    </row>
    <row r="68" spans="2:8" s="43" customFormat="1" ht="12" x14ac:dyDescent="0.35">
      <c r="B68" s="44"/>
      <c r="C68" s="46"/>
      <c r="D68" s="47"/>
      <c r="E68" s="48"/>
      <c r="F68" s="49"/>
      <c r="G68" s="50"/>
      <c r="H68" s="50"/>
    </row>
    <row r="69" spans="2:8" s="43" customFormat="1" ht="12" x14ac:dyDescent="0.35">
      <c r="B69" s="44"/>
      <c r="C69" s="45"/>
      <c r="D69" s="47"/>
      <c r="E69" s="44"/>
      <c r="F69" s="51"/>
      <c r="G69" s="50"/>
      <c r="H69" s="50"/>
    </row>
    <row r="70" spans="2:8" s="43" customFormat="1" ht="14.25" customHeight="1" x14ac:dyDescent="0.35">
      <c r="B70" s="44"/>
      <c r="C70" s="46"/>
      <c r="D70" s="47"/>
      <c r="E70" s="48"/>
      <c r="F70" s="49"/>
      <c r="G70" s="50"/>
      <c r="H70" s="50"/>
    </row>
    <row r="71" spans="2:8" s="43" customFormat="1" ht="12.65" customHeight="1" x14ac:dyDescent="0.35">
      <c r="B71" s="44"/>
      <c r="C71" s="46"/>
      <c r="D71" s="47"/>
      <c r="E71" s="48"/>
      <c r="F71" s="49"/>
      <c r="G71" s="50"/>
      <c r="H71" s="50"/>
    </row>
    <row r="72" spans="2:8" s="43" customFormat="1" ht="14.25" customHeight="1" x14ac:dyDescent="0.35">
      <c r="B72" s="44"/>
      <c r="C72" s="46"/>
      <c r="D72" s="47"/>
      <c r="E72" s="48"/>
      <c r="F72" s="49"/>
      <c r="G72" s="50"/>
      <c r="H72" s="50"/>
    </row>
    <row r="73" spans="2:8" s="43" customFormat="1" ht="14.25" customHeight="1" x14ac:dyDescent="0.35">
      <c r="B73" s="44"/>
      <c r="C73" s="46"/>
      <c r="D73" s="47"/>
      <c r="E73" s="48"/>
      <c r="F73" s="49"/>
      <c r="G73" s="50"/>
      <c r="H73" s="50"/>
    </row>
    <row r="74" spans="2:8" s="43" customFormat="1" ht="14.25" customHeight="1" x14ac:dyDescent="0.35">
      <c r="B74" s="44"/>
      <c r="C74" s="46"/>
      <c r="D74" s="47"/>
      <c r="E74" s="48"/>
      <c r="F74" s="49"/>
      <c r="G74" s="50"/>
      <c r="H74" s="50"/>
    </row>
    <row r="75" spans="2:8" s="43" customFormat="1" ht="14.25" customHeight="1" x14ac:dyDescent="0.35">
      <c r="B75" s="44"/>
      <c r="C75" s="46"/>
      <c r="D75" s="47"/>
      <c r="E75" s="48"/>
      <c r="F75" s="49"/>
      <c r="G75" s="50"/>
      <c r="H75" s="50"/>
    </row>
    <row r="76" spans="2:8" s="43" customFormat="1" ht="14.25" customHeight="1" x14ac:dyDescent="0.35">
      <c r="B76" s="44"/>
      <c r="C76" s="46"/>
      <c r="D76" s="47"/>
      <c r="E76" s="48"/>
      <c r="F76" s="49"/>
      <c r="G76" s="50"/>
      <c r="H76" s="50"/>
    </row>
    <row r="77" spans="2:8" s="43" customFormat="1" ht="14.25" customHeight="1" x14ac:dyDescent="0.35">
      <c r="B77" s="44"/>
      <c r="C77" s="46"/>
      <c r="D77" s="47"/>
      <c r="E77" s="48"/>
      <c r="F77" s="49"/>
      <c r="G77" s="50"/>
      <c r="H77" s="50"/>
    </row>
    <row r="78" spans="2:8" s="43" customFormat="1" ht="14.25" customHeight="1" x14ac:dyDescent="0.35">
      <c r="B78" s="44"/>
      <c r="C78" s="46"/>
      <c r="D78" s="47"/>
      <c r="E78" s="48"/>
      <c r="F78" s="49"/>
      <c r="G78" s="50"/>
      <c r="H78" s="50"/>
    </row>
    <row r="79" spans="2:8" s="43" customFormat="1" ht="14.25" customHeight="1" x14ac:dyDescent="0.35">
      <c r="B79" s="44"/>
      <c r="C79" s="46"/>
      <c r="D79" s="47"/>
      <c r="E79" s="48"/>
      <c r="F79" s="49"/>
      <c r="G79" s="50"/>
      <c r="H79" s="50"/>
    </row>
    <row r="80" spans="2:8" s="43" customFormat="1" ht="14.25" customHeight="1" x14ac:dyDescent="0.35">
      <c r="B80" s="44"/>
      <c r="C80" s="46"/>
      <c r="D80" s="47"/>
      <c r="E80" s="48"/>
      <c r="F80" s="49"/>
      <c r="G80" s="50"/>
      <c r="H80" s="50"/>
    </row>
    <row r="81" spans="2:8" s="43" customFormat="1" ht="14.25" customHeight="1" x14ac:dyDescent="0.35">
      <c r="B81" s="44"/>
      <c r="C81" s="46"/>
      <c r="D81" s="47"/>
      <c r="E81" s="48"/>
      <c r="F81" s="49"/>
      <c r="G81" s="50"/>
      <c r="H81" s="50"/>
    </row>
    <row r="82" spans="2:8" s="43" customFormat="1" ht="14.25" customHeight="1" x14ac:dyDescent="0.35">
      <c r="B82" s="44"/>
      <c r="C82" s="46"/>
      <c r="D82" s="47"/>
      <c r="E82" s="48"/>
      <c r="F82" s="49"/>
      <c r="G82" s="50"/>
      <c r="H82" s="50"/>
    </row>
    <row r="83" spans="2:8" s="43" customFormat="1" ht="14.25" customHeight="1" x14ac:dyDescent="0.35">
      <c r="B83" s="44"/>
      <c r="C83" s="46"/>
      <c r="D83" s="47"/>
      <c r="E83" s="48"/>
      <c r="F83" s="49"/>
      <c r="G83" s="50"/>
      <c r="H83" s="50"/>
    </row>
    <row r="84" spans="2:8" s="43" customFormat="1" ht="12" x14ac:dyDescent="0.35">
      <c r="B84" s="44"/>
      <c r="C84" s="45"/>
      <c r="D84" s="47"/>
      <c r="E84" s="44"/>
      <c r="F84" s="51"/>
      <c r="G84" s="50"/>
      <c r="H84" s="50"/>
    </row>
    <row r="85" spans="2:8" s="43" customFormat="1" ht="12" x14ac:dyDescent="0.35">
      <c r="B85" s="44"/>
      <c r="C85" s="46"/>
      <c r="D85" s="47"/>
      <c r="E85" s="48"/>
      <c r="F85" s="49"/>
      <c r="G85" s="50"/>
      <c r="H85" s="50"/>
    </row>
    <row r="86" spans="2:8" s="43" customFormat="1" ht="14.25" customHeight="1" x14ac:dyDescent="0.35">
      <c r="B86" s="44"/>
      <c r="C86" s="46"/>
      <c r="D86" s="47"/>
      <c r="E86" s="48"/>
      <c r="F86" s="49"/>
      <c r="G86" s="50"/>
      <c r="H86" s="50"/>
    </row>
    <row r="87" spans="2:8" s="43" customFormat="1" ht="14.25" customHeight="1" x14ac:dyDescent="0.35">
      <c r="B87" s="44"/>
      <c r="C87" s="46"/>
      <c r="D87" s="47"/>
      <c r="E87" s="48"/>
      <c r="F87" s="49"/>
      <c r="G87" s="50"/>
      <c r="H87" s="50"/>
    </row>
    <row r="88" spans="2:8" s="43" customFormat="1" ht="14.25" customHeight="1" x14ac:dyDescent="0.35">
      <c r="B88" s="44"/>
      <c r="C88" s="46"/>
      <c r="D88" s="47"/>
      <c r="E88" s="48"/>
      <c r="F88" s="49"/>
      <c r="G88" s="50"/>
      <c r="H88" s="50"/>
    </row>
    <row r="89" spans="2:8" s="43" customFormat="1" ht="14.25" customHeight="1" x14ac:dyDescent="0.35">
      <c r="B89" s="44"/>
      <c r="C89" s="46"/>
      <c r="D89" s="47"/>
      <c r="E89" s="48"/>
      <c r="F89" s="49"/>
      <c r="G89" s="50"/>
      <c r="H89" s="50"/>
    </row>
    <row r="90" spans="2:8" s="43" customFormat="1" ht="14.25" customHeight="1" x14ac:dyDescent="0.35">
      <c r="B90" s="44"/>
      <c r="C90" s="46"/>
      <c r="D90" s="47"/>
      <c r="E90" s="48"/>
      <c r="F90" s="49"/>
      <c r="G90" s="50"/>
      <c r="H90" s="50"/>
    </row>
    <row r="91" spans="2:8" s="43" customFormat="1" ht="14.25" customHeight="1" x14ac:dyDescent="0.35">
      <c r="B91" s="44"/>
      <c r="C91" s="46"/>
      <c r="D91" s="47"/>
      <c r="E91" s="48"/>
      <c r="F91" s="49"/>
      <c r="G91" s="50"/>
      <c r="H91" s="50"/>
    </row>
    <row r="92" spans="2:8" s="43" customFormat="1" ht="14.25" customHeight="1" x14ac:dyDescent="0.35">
      <c r="B92" s="44"/>
      <c r="C92" s="46"/>
      <c r="D92" s="47"/>
      <c r="E92" s="48"/>
      <c r="F92" s="49"/>
      <c r="G92" s="50"/>
      <c r="H92" s="50"/>
    </row>
    <row r="93" spans="2:8" s="43" customFormat="1" ht="14.25" customHeight="1" x14ac:dyDescent="0.35">
      <c r="B93" s="44"/>
      <c r="C93" s="46"/>
      <c r="D93" s="47"/>
      <c r="E93" s="48"/>
      <c r="F93" s="49"/>
      <c r="G93" s="50"/>
      <c r="H93" s="50"/>
    </row>
    <row r="94" spans="2:8" s="43" customFormat="1" ht="12" x14ac:dyDescent="0.35">
      <c r="B94" s="44"/>
      <c r="C94" s="45"/>
      <c r="D94" s="47"/>
      <c r="E94" s="44"/>
      <c r="F94" s="51"/>
      <c r="G94" s="50"/>
      <c r="H94" s="50"/>
    </row>
    <row r="95" spans="2:8" s="43" customFormat="1" ht="11.4" customHeight="1" x14ac:dyDescent="0.35">
      <c r="B95" s="44"/>
      <c r="C95" s="54"/>
      <c r="D95" s="47"/>
      <c r="E95" s="44"/>
      <c r="F95" s="55"/>
      <c r="G95" s="56"/>
      <c r="H95" s="50"/>
    </row>
    <row r="96" spans="2:8" s="43" customFormat="1" ht="14.25" customHeight="1" x14ac:dyDescent="0.35">
      <c r="B96" s="44"/>
      <c r="C96" s="46"/>
      <c r="D96" s="47"/>
      <c r="E96" s="48"/>
      <c r="F96" s="49"/>
      <c r="G96" s="50"/>
      <c r="H96" s="50"/>
    </row>
    <row r="97" spans="2:8" s="43" customFormat="1" ht="14.25" customHeight="1" x14ac:dyDescent="0.35">
      <c r="B97" s="44"/>
      <c r="C97" s="46"/>
      <c r="D97" s="47"/>
      <c r="E97" s="48"/>
      <c r="F97" s="49"/>
      <c r="G97" s="50"/>
      <c r="H97" s="50"/>
    </row>
    <row r="98" spans="2:8" s="43" customFormat="1" ht="14.25" customHeight="1" x14ac:dyDescent="0.35">
      <c r="B98" s="44"/>
      <c r="C98" s="46"/>
      <c r="D98" s="47"/>
      <c r="E98" s="48"/>
      <c r="F98" s="49"/>
      <c r="G98" s="50"/>
      <c r="H98" s="50"/>
    </row>
    <row r="99" spans="2:8" s="43" customFormat="1" ht="14.25" customHeight="1" x14ac:dyDescent="0.35">
      <c r="B99" s="44"/>
      <c r="C99" s="46"/>
      <c r="D99" s="47"/>
      <c r="E99" s="48"/>
      <c r="F99" s="49"/>
      <c r="G99" s="50"/>
      <c r="H99" s="50"/>
    </row>
    <row r="100" spans="2:8" s="43" customFormat="1" ht="14.25" customHeight="1" x14ac:dyDescent="0.35">
      <c r="B100" s="44"/>
      <c r="C100" s="46"/>
      <c r="D100" s="47"/>
      <c r="E100" s="48"/>
      <c r="F100" s="49"/>
      <c r="G100" s="50"/>
      <c r="H100" s="50"/>
    </row>
    <row r="101" spans="2:8" s="43" customFormat="1" ht="14.25" customHeight="1" x14ac:dyDescent="0.35">
      <c r="B101" s="44"/>
      <c r="C101" s="46"/>
      <c r="D101" s="47"/>
      <c r="E101" s="48"/>
      <c r="F101" s="49"/>
      <c r="G101" s="50"/>
      <c r="H101" s="50"/>
    </row>
    <row r="102" spans="2:8" s="43" customFormat="1" ht="14.25" customHeight="1" x14ac:dyDescent="0.35">
      <c r="B102" s="44"/>
      <c r="C102" s="46"/>
      <c r="D102" s="47"/>
      <c r="E102" s="48"/>
      <c r="F102" s="49"/>
      <c r="G102" s="50"/>
      <c r="H102" s="50"/>
    </row>
    <row r="103" spans="2:8" s="43" customFormat="1" ht="14.25" customHeight="1" x14ac:dyDescent="0.35">
      <c r="B103" s="44"/>
      <c r="C103" s="46"/>
      <c r="D103" s="47"/>
      <c r="E103" s="48"/>
      <c r="F103" s="49"/>
      <c r="G103" s="50"/>
      <c r="H103" s="50"/>
    </row>
    <row r="104" spans="2:8" s="43" customFormat="1" ht="17.25" customHeight="1" x14ac:dyDescent="0.35">
      <c r="B104" s="44"/>
      <c r="C104" s="46"/>
      <c r="D104" s="47"/>
      <c r="E104" s="48"/>
      <c r="F104" s="49"/>
      <c r="G104" s="50"/>
      <c r="H104" s="50"/>
    </row>
    <row r="105" spans="2:8" s="43" customFormat="1" ht="14.25" customHeight="1" x14ac:dyDescent="0.35">
      <c r="B105" s="44"/>
      <c r="C105" s="46"/>
      <c r="D105" s="47"/>
      <c r="E105" s="48"/>
      <c r="F105" s="49"/>
      <c r="G105" s="50"/>
      <c r="H105" s="50"/>
    </row>
    <row r="106" spans="2:8" s="43" customFormat="1" ht="14.25" customHeight="1" x14ac:dyDescent="0.35">
      <c r="B106" s="44"/>
      <c r="C106" s="46"/>
      <c r="D106" s="47"/>
      <c r="E106" s="48"/>
      <c r="F106" s="49"/>
      <c r="G106" s="50"/>
      <c r="H106" s="50"/>
    </row>
    <row r="107" spans="2:8" s="43" customFormat="1" ht="14.25" customHeight="1" x14ac:dyDescent="0.35">
      <c r="B107" s="44"/>
      <c r="C107" s="46"/>
      <c r="D107" s="47"/>
      <c r="E107" s="48"/>
      <c r="F107" s="49"/>
      <c r="G107" s="50"/>
      <c r="H107" s="50"/>
    </row>
    <row r="108" spans="2:8" s="43" customFormat="1" ht="14.25" customHeight="1" x14ac:dyDescent="0.35">
      <c r="B108" s="44"/>
      <c r="C108" s="46"/>
      <c r="D108" s="47"/>
      <c r="E108" s="48"/>
      <c r="F108" s="49"/>
      <c r="G108" s="50"/>
      <c r="H108" s="50"/>
    </row>
    <row r="109" spans="2:8" s="43" customFormat="1" ht="14.25" customHeight="1" x14ac:dyDescent="0.35">
      <c r="B109" s="44"/>
      <c r="C109" s="46"/>
      <c r="D109" s="47"/>
      <c r="E109" s="48"/>
      <c r="F109" s="49"/>
      <c r="G109" s="50"/>
      <c r="H109" s="50"/>
    </row>
    <row r="110" spans="2:8" s="43" customFormat="1" ht="12" x14ac:dyDescent="0.35">
      <c r="B110" s="44"/>
      <c r="C110" s="45"/>
      <c r="D110" s="47"/>
      <c r="E110" s="44"/>
      <c r="F110" s="51"/>
      <c r="G110" s="50"/>
      <c r="H110" s="50"/>
    </row>
    <row r="111" spans="2:8" s="43" customFormat="1" ht="14.25" customHeight="1" x14ac:dyDescent="0.35">
      <c r="B111" s="44"/>
      <c r="C111" s="46"/>
      <c r="D111" s="47"/>
      <c r="E111" s="48"/>
      <c r="F111" s="49"/>
      <c r="G111" s="50"/>
      <c r="H111" s="50"/>
    </row>
    <row r="112" spans="2:8" s="43" customFormat="1" ht="14.25" customHeight="1" x14ac:dyDescent="0.35">
      <c r="B112" s="44"/>
      <c r="C112" s="46"/>
      <c r="D112" s="47"/>
      <c r="E112" s="48"/>
      <c r="F112" s="49"/>
      <c r="G112" s="50"/>
      <c r="H112" s="50"/>
    </row>
    <row r="113" spans="2:8" s="43" customFormat="1" ht="14.25" customHeight="1" x14ac:dyDescent="0.35">
      <c r="B113" s="44"/>
      <c r="C113" s="46"/>
      <c r="D113" s="47"/>
      <c r="E113" s="48"/>
      <c r="F113" s="49"/>
      <c r="G113" s="50"/>
      <c r="H113" s="50"/>
    </row>
    <row r="114" spans="2:8" s="43" customFormat="1" ht="14.25" customHeight="1" x14ac:dyDescent="0.35">
      <c r="B114" s="44"/>
      <c r="C114" s="46"/>
      <c r="D114" s="47"/>
      <c r="E114" s="48"/>
      <c r="F114" s="49"/>
      <c r="G114" s="50"/>
      <c r="H114" s="50"/>
    </row>
    <row r="115" spans="2:8" s="43" customFormat="1" ht="14.25" customHeight="1" x14ac:dyDescent="0.35">
      <c r="B115" s="44"/>
      <c r="C115" s="46"/>
      <c r="D115" s="47"/>
      <c r="E115" s="48"/>
      <c r="F115" s="49"/>
      <c r="G115" s="50"/>
      <c r="H115" s="50"/>
    </row>
    <row r="116" spans="2:8" s="43" customFormat="1" ht="14.25" customHeight="1" x14ac:dyDescent="0.35">
      <c r="B116" s="44"/>
      <c r="C116" s="46"/>
      <c r="D116" s="47"/>
      <c r="E116" s="48"/>
      <c r="F116" s="49"/>
      <c r="G116" s="50"/>
      <c r="H116" s="50"/>
    </row>
    <row r="117" spans="2:8" s="43" customFormat="1" ht="14.25" customHeight="1" x14ac:dyDescent="0.35">
      <c r="B117" s="44"/>
      <c r="C117" s="46"/>
      <c r="D117" s="47"/>
      <c r="E117" s="48"/>
      <c r="F117" s="49"/>
      <c r="G117" s="50"/>
      <c r="H117" s="50"/>
    </row>
    <row r="118" spans="2:8" s="43" customFormat="1" ht="14.25" customHeight="1" x14ac:dyDescent="0.35">
      <c r="B118" s="44"/>
      <c r="C118" s="46"/>
      <c r="D118" s="47"/>
      <c r="E118" s="48"/>
      <c r="F118" s="49"/>
      <c r="G118" s="50"/>
      <c r="H118" s="50"/>
    </row>
    <row r="119" spans="2:8" s="43" customFormat="1" ht="14.25" customHeight="1" x14ac:dyDescent="0.35">
      <c r="B119" s="44"/>
      <c r="C119" s="46"/>
      <c r="D119" s="47"/>
      <c r="E119" s="48"/>
      <c r="F119" s="49"/>
      <c r="G119" s="50"/>
      <c r="H119" s="50"/>
    </row>
    <row r="120" spans="2:8" s="43" customFormat="1" ht="14.25" customHeight="1" x14ac:dyDescent="0.35">
      <c r="B120" s="44"/>
      <c r="C120" s="46"/>
      <c r="D120" s="47"/>
      <c r="E120" s="48"/>
      <c r="F120" s="49"/>
      <c r="G120" s="50"/>
      <c r="H120" s="50"/>
    </row>
    <row r="121" spans="2:8" s="43" customFormat="1" ht="12" x14ac:dyDescent="0.35">
      <c r="B121" s="44"/>
      <c r="C121" s="45"/>
      <c r="D121" s="47"/>
      <c r="E121" s="44"/>
      <c r="F121" s="51"/>
      <c r="G121" s="50"/>
      <c r="H121" s="50"/>
    </row>
    <row r="122" spans="2:8" s="43" customFormat="1" ht="13.75" customHeight="1" x14ac:dyDescent="0.35">
      <c r="B122" s="44"/>
      <c r="C122" s="46"/>
      <c r="D122" s="47"/>
      <c r="E122" s="48"/>
      <c r="F122" s="49"/>
      <c r="G122" s="50"/>
      <c r="H122" s="50"/>
    </row>
    <row r="123" spans="2:8" s="43" customFormat="1" ht="12" x14ac:dyDescent="0.35">
      <c r="B123" s="44"/>
      <c r="C123" s="44"/>
      <c r="D123" s="47"/>
      <c r="E123" s="48"/>
      <c r="F123" s="49"/>
      <c r="G123" s="50"/>
      <c r="H123" s="50"/>
    </row>
    <row r="124" spans="2:8" s="43" customFormat="1" ht="12" x14ac:dyDescent="0.35">
      <c r="B124" s="44"/>
      <c r="C124" s="45"/>
      <c r="D124" s="47"/>
      <c r="E124" s="44"/>
      <c r="F124" s="51"/>
      <c r="G124" s="50"/>
      <c r="H124" s="50"/>
    </row>
    <row r="125" spans="2:8" s="43" customFormat="1" ht="14.25" customHeight="1" x14ac:dyDescent="0.35">
      <c r="B125" s="44"/>
      <c r="C125" s="46"/>
      <c r="D125" s="47"/>
      <c r="E125" s="48"/>
      <c r="F125" s="49"/>
      <c r="G125" s="50"/>
      <c r="H125" s="50"/>
    </row>
    <row r="126" spans="2:8" s="43" customFormat="1" ht="14.25" customHeight="1" x14ac:dyDescent="0.35">
      <c r="B126" s="44"/>
      <c r="C126" s="46"/>
      <c r="D126" s="47"/>
      <c r="E126" s="48"/>
      <c r="F126" s="49"/>
      <c r="G126" s="50"/>
      <c r="H126" s="50"/>
    </row>
    <row r="127" spans="2:8" s="43" customFormat="1" ht="14.25" customHeight="1" x14ac:dyDescent="0.35">
      <c r="B127" s="44"/>
      <c r="C127" s="46"/>
      <c r="D127" s="47"/>
      <c r="E127" s="48"/>
      <c r="F127" s="49"/>
      <c r="G127" s="50"/>
      <c r="H127" s="50"/>
    </row>
    <row r="128" spans="2:8" s="43" customFormat="1" ht="14.25" customHeight="1" x14ac:dyDescent="0.35">
      <c r="B128" s="44"/>
      <c r="C128" s="46"/>
      <c r="D128" s="47"/>
      <c r="E128" s="48"/>
      <c r="F128" s="49"/>
      <c r="G128" s="50"/>
      <c r="H128" s="50"/>
    </row>
    <row r="129" spans="2:8" s="43" customFormat="1" ht="14.25" customHeight="1" x14ac:dyDescent="0.35">
      <c r="B129" s="44"/>
      <c r="C129" s="46"/>
      <c r="D129" s="47"/>
      <c r="E129" s="48"/>
      <c r="F129" s="49"/>
      <c r="G129" s="50"/>
      <c r="H129" s="50"/>
    </row>
    <row r="130" spans="2:8" s="43" customFormat="1" ht="14.25" customHeight="1" x14ac:dyDescent="0.35">
      <c r="B130" s="44"/>
      <c r="C130" s="46"/>
      <c r="D130" s="47"/>
      <c r="E130" s="48"/>
      <c r="F130" s="49"/>
      <c r="G130" s="50"/>
      <c r="H130" s="50"/>
    </row>
    <row r="131" spans="2:8" s="43" customFormat="1" ht="14.25" customHeight="1" x14ac:dyDescent="0.35">
      <c r="B131" s="44"/>
      <c r="C131" s="46"/>
      <c r="D131" s="47"/>
      <c r="E131" s="48"/>
      <c r="F131" s="49"/>
      <c r="G131" s="50"/>
      <c r="H131" s="50"/>
    </row>
    <row r="132" spans="2:8" s="43" customFormat="1" ht="14.25" customHeight="1" x14ac:dyDescent="0.35">
      <c r="B132" s="44"/>
      <c r="C132" s="46"/>
      <c r="D132" s="47"/>
      <c r="E132" s="48"/>
      <c r="F132" s="49"/>
      <c r="G132" s="50"/>
      <c r="H132" s="50"/>
    </row>
    <row r="133" spans="2:8" s="43" customFormat="1" ht="14.25" customHeight="1" x14ac:dyDescent="0.35">
      <c r="B133" s="44"/>
      <c r="C133" s="46"/>
      <c r="D133" s="47"/>
      <c r="E133" s="48"/>
      <c r="F133" s="49"/>
      <c r="G133" s="50"/>
      <c r="H133" s="50"/>
    </row>
    <row r="134" spans="2:8" s="43" customFormat="1" ht="14.25" customHeight="1" x14ac:dyDescent="0.35">
      <c r="B134" s="44"/>
      <c r="C134" s="46"/>
      <c r="D134" s="47"/>
      <c r="E134" s="48"/>
      <c r="F134" s="49"/>
      <c r="G134" s="50"/>
      <c r="H134" s="50"/>
    </row>
    <row r="135" spans="2:8" s="43" customFormat="1" ht="12" customHeight="1" x14ac:dyDescent="0.35">
      <c r="B135" s="44"/>
      <c r="C135" s="46"/>
      <c r="D135" s="47"/>
      <c r="E135" s="48"/>
      <c r="F135" s="49"/>
      <c r="G135" s="50"/>
      <c r="H135" s="50"/>
    </row>
    <row r="136" spans="2:8" s="43" customFormat="1" ht="14.25" customHeight="1" x14ac:dyDescent="0.35">
      <c r="B136" s="44"/>
      <c r="C136" s="46"/>
      <c r="D136" s="47"/>
      <c r="E136" s="48"/>
      <c r="F136" s="49"/>
      <c r="G136" s="50"/>
      <c r="H136" s="50"/>
    </row>
    <row r="137" spans="2:8" s="43" customFormat="1" ht="14.25" customHeight="1" x14ac:dyDescent="0.35">
      <c r="B137" s="44"/>
      <c r="C137" s="46"/>
      <c r="D137" s="47"/>
      <c r="E137" s="48"/>
      <c r="F137" s="49"/>
      <c r="G137" s="50"/>
      <c r="H137" s="50"/>
    </row>
    <row r="138" spans="2:8" s="43" customFormat="1" ht="14.25" customHeight="1" x14ac:dyDescent="0.35">
      <c r="B138" s="44"/>
      <c r="C138" s="46"/>
      <c r="D138" s="47"/>
      <c r="E138" s="48"/>
      <c r="F138" s="49"/>
      <c r="G138" s="50"/>
      <c r="H138" s="50"/>
    </row>
    <row r="139" spans="2:8" s="43" customFormat="1" ht="14.25" customHeight="1" x14ac:dyDescent="0.35">
      <c r="B139" s="44"/>
      <c r="C139" s="46"/>
      <c r="D139" s="47"/>
      <c r="E139" s="48"/>
      <c r="F139" s="49"/>
      <c r="G139" s="50"/>
      <c r="H139" s="50"/>
    </row>
    <row r="140" spans="2:8" s="43" customFormat="1" ht="14.25" customHeight="1" x14ac:dyDescent="0.35">
      <c r="B140" s="44"/>
      <c r="C140" s="46"/>
      <c r="D140" s="47"/>
      <c r="E140" s="48"/>
      <c r="F140" s="49"/>
      <c r="G140" s="50"/>
      <c r="H140" s="50"/>
    </row>
    <row r="141" spans="2:8" s="43" customFormat="1" ht="14.25" customHeight="1" x14ac:dyDescent="0.35">
      <c r="B141" s="44"/>
      <c r="C141" s="46"/>
      <c r="D141" s="47"/>
      <c r="E141" s="48"/>
      <c r="F141" s="49"/>
      <c r="G141" s="50"/>
      <c r="H141" s="50"/>
    </row>
    <row r="142" spans="2:8" s="43" customFormat="1" ht="12" x14ac:dyDescent="0.35">
      <c r="B142" s="44"/>
      <c r="C142" s="45"/>
      <c r="D142" s="47"/>
      <c r="E142" s="44"/>
      <c r="F142" s="51"/>
      <c r="G142" s="50"/>
      <c r="H142" s="50"/>
    </row>
    <row r="143" spans="2:8" s="43" customFormat="1" ht="14.25" customHeight="1" x14ac:dyDescent="0.35">
      <c r="B143" s="44"/>
      <c r="C143" s="46"/>
      <c r="D143" s="47"/>
      <c r="E143" s="48"/>
      <c r="F143" s="49"/>
      <c r="G143" s="50"/>
      <c r="H143" s="50"/>
    </row>
    <row r="144" spans="2:8" s="43" customFormat="1" ht="14.25" customHeight="1" x14ac:dyDescent="0.35">
      <c r="B144" s="44"/>
      <c r="C144" s="46"/>
      <c r="D144" s="47"/>
      <c r="E144" s="48"/>
      <c r="F144" s="49"/>
      <c r="G144" s="50"/>
      <c r="H144" s="50"/>
    </row>
    <row r="145" spans="2:8" s="43" customFormat="1" ht="14.25" customHeight="1" x14ac:dyDescent="0.35">
      <c r="B145" s="44"/>
      <c r="C145" s="46"/>
      <c r="D145" s="47"/>
      <c r="E145" s="48"/>
      <c r="F145" s="49"/>
      <c r="G145" s="50"/>
      <c r="H145" s="50"/>
    </row>
    <row r="146" spans="2:8" s="43" customFormat="1" ht="12" x14ac:dyDescent="0.35">
      <c r="B146" s="44"/>
      <c r="C146" s="46"/>
      <c r="D146" s="47"/>
      <c r="E146" s="48"/>
      <c r="F146" s="49"/>
      <c r="G146" s="50"/>
      <c r="H146" s="50"/>
    </row>
    <row r="147" spans="2:8" s="43" customFormat="1" ht="36" customHeight="1" x14ac:dyDescent="0.35">
      <c r="B147" s="44"/>
      <c r="C147" s="100"/>
      <c r="D147" s="101"/>
      <c r="E147" s="44"/>
      <c r="F147" s="44"/>
      <c r="G147" s="50"/>
      <c r="H147" s="50"/>
    </row>
    <row r="148" spans="2:8" s="43" customFormat="1" ht="12" x14ac:dyDescent="0.35">
      <c r="B148" s="44"/>
      <c r="C148" s="45"/>
      <c r="D148" s="44"/>
      <c r="E148" s="44"/>
      <c r="F148" s="51"/>
      <c r="G148" s="50"/>
      <c r="H148" s="50"/>
    </row>
    <row r="149" spans="2:8" s="43" customFormat="1" ht="12" x14ac:dyDescent="0.35">
      <c r="B149" s="44"/>
      <c r="C149" s="46"/>
      <c r="D149" s="47"/>
      <c r="E149" s="48"/>
      <c r="F149" s="49"/>
      <c r="G149" s="50"/>
      <c r="H149" s="50"/>
    </row>
    <row r="150" spans="2:8" s="43" customFormat="1" ht="14.25" customHeight="1" x14ac:dyDescent="0.35">
      <c r="B150" s="44"/>
      <c r="C150" s="46"/>
      <c r="D150" s="47"/>
      <c r="E150" s="48"/>
      <c r="F150" s="49"/>
      <c r="G150" s="50"/>
      <c r="H150" s="50"/>
    </row>
    <row r="151" spans="2:8" s="43" customFormat="1" ht="14.25" customHeight="1" x14ac:dyDescent="0.35">
      <c r="B151" s="44"/>
      <c r="C151" s="46"/>
      <c r="D151" s="47"/>
      <c r="E151" s="48"/>
      <c r="F151" s="49"/>
      <c r="G151" s="50"/>
      <c r="H151" s="50"/>
    </row>
    <row r="152" spans="2:8" s="43" customFormat="1" ht="12" x14ac:dyDescent="0.35">
      <c r="B152" s="44"/>
      <c r="C152" s="46"/>
      <c r="D152" s="47"/>
      <c r="E152" s="48"/>
      <c r="F152" s="49"/>
      <c r="G152" s="50"/>
      <c r="H152" s="50"/>
    </row>
    <row r="153" spans="2:8" s="41" customFormat="1" x14ac:dyDescent="0.35">
      <c r="C153" s="102"/>
      <c r="D153" s="102"/>
      <c r="E153" s="103"/>
      <c r="F153" s="104"/>
      <c r="G153" s="57"/>
      <c r="H153" s="57"/>
    </row>
    <row r="154" spans="2:8" s="41" customFormat="1" ht="29.25" customHeight="1" x14ac:dyDescent="0.35">
      <c r="C154" s="93"/>
      <c r="D154" s="93"/>
      <c r="E154" s="93"/>
      <c r="F154" s="93"/>
      <c r="G154" s="93"/>
      <c r="H154" s="93"/>
    </row>
    <row r="155" spans="2:8" s="41" customFormat="1" x14ac:dyDescent="0.35">
      <c r="D155" s="58"/>
      <c r="E155" s="58"/>
      <c r="F155" s="58"/>
      <c r="G155" s="58"/>
      <c r="H155" s="58"/>
    </row>
    <row r="156" spans="2:8" s="41" customFormat="1" x14ac:dyDescent="0.35">
      <c r="D156" s="94"/>
      <c r="E156" s="94"/>
      <c r="F156" s="94"/>
      <c r="G156" s="94"/>
      <c r="H156" s="94"/>
    </row>
    <row r="157" spans="2:8" s="41" customFormat="1" ht="15" customHeight="1" x14ac:dyDescent="0.35">
      <c r="D157" s="94"/>
      <c r="E157" s="94"/>
      <c r="F157" s="94"/>
      <c r="G157" s="94"/>
      <c r="H157" s="94"/>
    </row>
    <row r="158" spans="2:8" x14ac:dyDescent="0.35">
      <c r="D158" s="95"/>
      <c r="E158" s="95"/>
      <c r="F158" s="95"/>
      <c r="G158" s="95"/>
      <c r="H158" s="95"/>
    </row>
  </sheetData>
  <sheetProtection insertColumns="0" insertRows="0" deleteColumns="0" deleteRows="0"/>
  <protectedRanges>
    <protectedRange algorithmName="SHA-512" hashValue="zgNQbZ5BBiAdVunSn1Gc+FYjmRgoKmIk2GsXrVUPA64mYjhvsiwowbN98aBuJH0JJnPtechW999hAEXJPPxm6Q==" saltValue="ARBFcswnsBBc/A0DL8MtYQ==" spinCount="100000" sqref="E4:H10 E149:E152 D156:H158 E16:E24 E26:E44 E46:E55 E57:E68 E70:E83 E85:E93 E96:E109 E111:E120 E122:E123 E125:E141 E143:E146" name="Usługi cateringowe"/>
  </protectedRanges>
  <mergeCells count="28">
    <mergeCell ref="B2:H2"/>
    <mergeCell ref="B3:H3"/>
    <mergeCell ref="B4:D4"/>
    <mergeCell ref="E4:H4"/>
    <mergeCell ref="B5:C6"/>
    <mergeCell ref="E5:H5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C12"/>
    <mergeCell ref="E12:H12"/>
    <mergeCell ref="C154:H154"/>
    <mergeCell ref="D156:H156"/>
    <mergeCell ref="D157:H157"/>
    <mergeCell ref="D158:H158"/>
    <mergeCell ref="C13:D13"/>
    <mergeCell ref="E13:F13"/>
    <mergeCell ref="C147:D147"/>
    <mergeCell ref="C153:D153"/>
    <mergeCell ref="E153:F153"/>
  </mergeCells>
  <hyperlinks>
    <hyperlink ref="E11" r:id="rId1"/>
  </hyperlinks>
  <pageMargins left="0.31496062992125984" right="0.31496062992125984" top="0.27559055118110237" bottom="0.27559055118110237" header="0.31496062992125984" footer="0.31496062992125984"/>
  <pageSetup paperSize="9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152"/>
  <sheetViews>
    <sheetView topLeftCell="A131" zoomScale="115" zoomScaleNormal="115" workbookViewId="0">
      <selection activeCell="K143" sqref="K143"/>
    </sheetView>
  </sheetViews>
  <sheetFormatPr defaultColWidth="9.08984375" defaultRowHeight="14.5" x14ac:dyDescent="0.35"/>
  <cols>
    <col min="1" max="1" width="2.81640625" style="1" customWidth="1"/>
    <col min="2" max="2" width="3" style="1" bestFit="1" customWidth="1"/>
    <col min="3" max="3" width="39" style="1" customWidth="1"/>
    <col min="4" max="4" width="15" style="1" customWidth="1"/>
    <col min="5" max="5" width="7.90625" style="1" customWidth="1"/>
    <col min="6" max="6" width="11" style="1" customWidth="1"/>
    <col min="7" max="7" width="15.6328125" style="1" customWidth="1"/>
    <col min="8" max="8" width="15.36328125" style="1" customWidth="1"/>
    <col min="9" max="9" width="14.6328125" style="1" customWidth="1"/>
    <col min="10" max="16384" width="9.08984375" style="1"/>
  </cols>
  <sheetData>
    <row r="2" spans="2:9" ht="37.25" customHeight="1" x14ac:dyDescent="0.35">
      <c r="B2" s="129" t="s">
        <v>202</v>
      </c>
      <c r="C2" s="129"/>
      <c r="D2" s="129"/>
      <c r="E2" s="129"/>
      <c r="F2" s="129"/>
      <c r="G2" s="129"/>
      <c r="H2" s="129"/>
      <c r="I2" s="129"/>
    </row>
    <row r="3" spans="2:9" ht="24.65" customHeight="1" x14ac:dyDescent="0.35">
      <c r="B3" s="130" t="s">
        <v>194</v>
      </c>
      <c r="C3" s="130"/>
      <c r="D3" s="130"/>
      <c r="E3" s="130"/>
      <c r="F3" s="130"/>
      <c r="G3" s="130"/>
      <c r="H3" s="130"/>
      <c r="I3" s="130"/>
    </row>
    <row r="4" spans="2:9" ht="11" hidden="1" customHeight="1" thickBot="1" x14ac:dyDescent="0.4">
      <c r="B4" s="135"/>
      <c r="C4" s="135"/>
      <c r="D4" s="63"/>
      <c r="E4" s="137"/>
      <c r="F4" s="137"/>
      <c r="G4" s="137"/>
      <c r="H4" s="137"/>
      <c r="I4" s="64"/>
    </row>
    <row r="5" spans="2:9" ht="18.5" hidden="1" x14ac:dyDescent="0.35">
      <c r="B5" s="64"/>
      <c r="C5" s="134" t="s">
        <v>0</v>
      </c>
      <c r="D5" s="134"/>
      <c r="E5" s="136">
        <f>SUM(G5:H5)</f>
        <v>0</v>
      </c>
      <c r="F5" s="136"/>
      <c r="G5" s="65">
        <f>SUM(G11:G147)</f>
        <v>0</v>
      </c>
      <c r="H5" s="65">
        <f>SUM(H11:H147)</f>
        <v>0</v>
      </c>
      <c r="I5" s="64"/>
    </row>
    <row r="6" spans="2:9" ht="36" customHeight="1" x14ac:dyDescent="0.35">
      <c r="B6" s="131" t="s">
        <v>199</v>
      </c>
      <c r="C6" s="132"/>
      <c r="D6" s="132"/>
      <c r="E6" s="133">
        <f>SUM(G6,H6,I6,)</f>
        <v>0</v>
      </c>
      <c r="F6" s="133"/>
      <c r="G6" s="62">
        <f>SUM(G11:G147)</f>
        <v>0</v>
      </c>
      <c r="H6" s="62">
        <f>SUM(H11:H147)</f>
        <v>0</v>
      </c>
      <c r="I6" s="76">
        <f>SUM(I11:I147)</f>
        <v>0</v>
      </c>
    </row>
    <row r="7" spans="2:9" ht="0.65" customHeight="1" x14ac:dyDescent="0.35">
      <c r="B7" s="64"/>
      <c r="C7" s="64"/>
      <c r="D7" s="64"/>
      <c r="E7" s="64"/>
      <c r="F7" s="64"/>
      <c r="G7" s="64"/>
      <c r="H7" s="64"/>
      <c r="I7" s="64"/>
    </row>
    <row r="8" spans="2:9" s="4" customFormat="1" ht="48" customHeight="1" x14ac:dyDescent="0.35">
      <c r="B8" s="25" t="s">
        <v>1</v>
      </c>
      <c r="C8" s="25" t="s">
        <v>2</v>
      </c>
      <c r="D8" s="25" t="s">
        <v>3</v>
      </c>
      <c r="E8" s="40" t="s">
        <v>184</v>
      </c>
      <c r="F8" s="25" t="s">
        <v>201</v>
      </c>
      <c r="G8" s="25" t="s">
        <v>197</v>
      </c>
      <c r="H8" s="25" t="s">
        <v>198</v>
      </c>
      <c r="I8" s="25" t="s">
        <v>200</v>
      </c>
    </row>
    <row r="9" spans="2:9" s="5" customFormat="1" ht="11" customHeight="1" x14ac:dyDescent="0.35">
      <c r="B9" s="66">
        <v>1</v>
      </c>
      <c r="C9" s="66">
        <v>2</v>
      </c>
      <c r="D9" s="66">
        <v>3</v>
      </c>
      <c r="E9" s="66" t="s">
        <v>4</v>
      </c>
      <c r="F9" s="66">
        <v>5</v>
      </c>
      <c r="G9" s="66">
        <v>6</v>
      </c>
      <c r="H9" s="66">
        <v>7</v>
      </c>
      <c r="I9" s="66">
        <v>8</v>
      </c>
    </row>
    <row r="10" spans="2:9" s="9" customFormat="1" ht="12" x14ac:dyDescent="0.35">
      <c r="B10" s="13"/>
      <c r="C10" s="67" t="s">
        <v>5</v>
      </c>
      <c r="D10" s="13"/>
      <c r="E10" s="13"/>
      <c r="F10" s="13"/>
      <c r="G10" s="68"/>
      <c r="H10" s="68"/>
      <c r="I10" s="68"/>
    </row>
    <row r="11" spans="2:9" s="9" customFormat="1" ht="14.25" customHeight="1" x14ac:dyDescent="0.35">
      <c r="B11" s="10">
        <v>1</v>
      </c>
      <c r="C11" s="36" t="s">
        <v>6</v>
      </c>
      <c r="D11" s="26" t="s">
        <v>7</v>
      </c>
      <c r="E11" s="33"/>
      <c r="F11" s="11">
        <v>5.56</v>
      </c>
      <c r="G11" s="12">
        <f t="shared" ref="G11:G19" si="0">(E11*F11)*1.08</f>
        <v>0</v>
      </c>
      <c r="H11" s="69"/>
      <c r="I11" s="12"/>
    </row>
    <row r="12" spans="2:9" s="9" customFormat="1" ht="14.25" customHeight="1" x14ac:dyDescent="0.35">
      <c r="B12" s="13">
        <v>2</v>
      </c>
      <c r="C12" s="37" t="s">
        <v>8</v>
      </c>
      <c r="D12" s="27" t="s">
        <v>7</v>
      </c>
      <c r="E12" s="33"/>
      <c r="F12" s="11">
        <v>4.5999999999999996</v>
      </c>
      <c r="G12" s="12">
        <v>0</v>
      </c>
      <c r="H12" s="70"/>
      <c r="I12" s="12"/>
    </row>
    <row r="13" spans="2:9" s="9" customFormat="1" ht="14.25" customHeight="1" x14ac:dyDescent="0.35">
      <c r="B13" s="13">
        <v>3</v>
      </c>
      <c r="C13" s="37" t="s">
        <v>9</v>
      </c>
      <c r="D13" s="27" t="s">
        <v>7</v>
      </c>
      <c r="E13" s="33"/>
      <c r="F13" s="11">
        <v>4.5999999999999996</v>
      </c>
      <c r="G13" s="12">
        <f t="shared" si="0"/>
        <v>0</v>
      </c>
      <c r="H13" s="70"/>
      <c r="I13" s="12"/>
    </row>
    <row r="14" spans="2:9" s="9" customFormat="1" ht="14.25" customHeight="1" x14ac:dyDescent="0.35">
      <c r="B14" s="13">
        <v>4</v>
      </c>
      <c r="C14" s="37" t="s">
        <v>10</v>
      </c>
      <c r="D14" s="27" t="s">
        <v>7</v>
      </c>
      <c r="E14" s="33"/>
      <c r="F14" s="11">
        <v>4.5999999999999996</v>
      </c>
      <c r="G14" s="12">
        <f t="shared" si="0"/>
        <v>0</v>
      </c>
      <c r="H14" s="70"/>
      <c r="I14" s="12"/>
    </row>
    <row r="15" spans="2:9" s="9" customFormat="1" ht="14.25" customHeight="1" x14ac:dyDescent="0.35">
      <c r="B15" s="13">
        <v>5</v>
      </c>
      <c r="C15" s="37" t="s">
        <v>11</v>
      </c>
      <c r="D15" s="27" t="s">
        <v>7</v>
      </c>
      <c r="E15" s="33"/>
      <c r="F15" s="11">
        <v>5.56</v>
      </c>
      <c r="G15" s="12">
        <f t="shared" si="0"/>
        <v>0</v>
      </c>
      <c r="H15" s="70"/>
      <c r="I15" s="12"/>
    </row>
    <row r="16" spans="2:9" s="9" customFormat="1" ht="14.25" customHeight="1" x14ac:dyDescent="0.35">
      <c r="B16" s="13">
        <v>6</v>
      </c>
      <c r="C16" s="37" t="s">
        <v>12</v>
      </c>
      <c r="D16" s="27" t="s">
        <v>7</v>
      </c>
      <c r="E16" s="33"/>
      <c r="F16" s="11">
        <v>4.5999999999999996</v>
      </c>
      <c r="G16" s="12">
        <f t="shared" si="0"/>
        <v>0</v>
      </c>
      <c r="H16" s="70"/>
      <c r="I16" s="12"/>
    </row>
    <row r="17" spans="2:9" s="9" customFormat="1" ht="14.25" customHeight="1" x14ac:dyDescent="0.35">
      <c r="B17" s="13">
        <v>7</v>
      </c>
      <c r="C17" s="37" t="s">
        <v>13</v>
      </c>
      <c r="D17" s="27" t="s">
        <v>7</v>
      </c>
      <c r="E17" s="33"/>
      <c r="F17" s="11">
        <v>4.5999999999999996</v>
      </c>
      <c r="G17" s="12">
        <f t="shared" si="0"/>
        <v>0</v>
      </c>
      <c r="H17" s="70"/>
      <c r="I17" s="12"/>
    </row>
    <row r="18" spans="2:9" s="9" customFormat="1" ht="16.5" customHeight="1" x14ac:dyDescent="0.35">
      <c r="B18" s="13">
        <v>8</v>
      </c>
      <c r="C18" s="37" t="s">
        <v>14</v>
      </c>
      <c r="D18" s="27" t="s">
        <v>7</v>
      </c>
      <c r="E18" s="33"/>
      <c r="F18" s="11">
        <v>4.5999999999999996</v>
      </c>
      <c r="G18" s="12">
        <f t="shared" si="0"/>
        <v>0</v>
      </c>
      <c r="H18" s="70"/>
      <c r="I18" s="12"/>
    </row>
    <row r="19" spans="2:9" s="9" customFormat="1" ht="16.5" customHeight="1" thickBot="1" x14ac:dyDescent="0.4">
      <c r="B19" s="15">
        <v>9</v>
      </c>
      <c r="C19" s="38" t="s">
        <v>15</v>
      </c>
      <c r="D19" s="28" t="s">
        <v>7</v>
      </c>
      <c r="E19" s="80"/>
      <c r="F19" s="81">
        <v>4.5999999999999996</v>
      </c>
      <c r="G19" s="82">
        <f t="shared" si="0"/>
        <v>0</v>
      </c>
      <c r="H19" s="71"/>
      <c r="I19" s="82"/>
    </row>
    <row r="20" spans="2:9" s="9" customFormat="1" ht="12.5" thickBot="1" x14ac:dyDescent="0.4">
      <c r="B20" s="6"/>
      <c r="C20" s="19" t="s">
        <v>16</v>
      </c>
      <c r="D20" s="29"/>
      <c r="E20" s="22"/>
      <c r="F20" s="83"/>
      <c r="G20" s="77"/>
      <c r="H20" s="72"/>
      <c r="I20" s="18"/>
    </row>
    <row r="21" spans="2:9" s="9" customFormat="1" ht="24" customHeight="1" x14ac:dyDescent="0.35">
      <c r="B21" s="10">
        <v>1</v>
      </c>
      <c r="C21" s="36" t="s">
        <v>17</v>
      </c>
      <c r="D21" s="26" t="s">
        <v>173</v>
      </c>
      <c r="E21" s="33"/>
      <c r="F21" s="11">
        <v>12</v>
      </c>
      <c r="G21" s="12">
        <f t="shared" ref="G21:G36" si="1">(E21*F21)*1.08</f>
        <v>0</v>
      </c>
      <c r="H21" s="69"/>
      <c r="I21" s="12"/>
    </row>
    <row r="22" spans="2:9" s="9" customFormat="1" ht="14.25" customHeight="1" x14ac:dyDescent="0.35">
      <c r="B22" s="13">
        <v>2</v>
      </c>
      <c r="C22" s="37" t="s">
        <v>18</v>
      </c>
      <c r="D22" s="27" t="s">
        <v>19</v>
      </c>
      <c r="E22" s="33"/>
      <c r="F22" s="11">
        <v>12</v>
      </c>
      <c r="G22" s="12">
        <f t="shared" si="1"/>
        <v>0</v>
      </c>
      <c r="H22" s="70"/>
      <c r="I22" s="12"/>
    </row>
    <row r="23" spans="2:9" s="9" customFormat="1" ht="14.25" customHeight="1" x14ac:dyDescent="0.35">
      <c r="B23" s="10">
        <v>3</v>
      </c>
      <c r="C23" s="37" t="s">
        <v>20</v>
      </c>
      <c r="D23" s="27" t="s">
        <v>21</v>
      </c>
      <c r="E23" s="33"/>
      <c r="F23" s="11">
        <v>12</v>
      </c>
      <c r="G23" s="12">
        <f t="shared" si="1"/>
        <v>0</v>
      </c>
      <c r="H23" s="70"/>
      <c r="I23" s="12"/>
    </row>
    <row r="24" spans="2:9" s="9" customFormat="1" ht="14.25" customHeight="1" x14ac:dyDescent="0.35">
      <c r="B24" s="13">
        <v>4</v>
      </c>
      <c r="C24" s="37" t="s">
        <v>170</v>
      </c>
      <c r="D24" s="27" t="s">
        <v>173</v>
      </c>
      <c r="E24" s="33"/>
      <c r="F24" s="11">
        <v>15.5</v>
      </c>
      <c r="G24" s="12">
        <f t="shared" si="1"/>
        <v>0</v>
      </c>
      <c r="H24" s="70"/>
      <c r="I24" s="12"/>
    </row>
    <row r="25" spans="2:9" s="9" customFormat="1" ht="14.25" customHeight="1" x14ac:dyDescent="0.35">
      <c r="B25" s="10">
        <v>5</v>
      </c>
      <c r="C25" s="37" t="s">
        <v>22</v>
      </c>
      <c r="D25" s="27" t="s">
        <v>173</v>
      </c>
      <c r="E25" s="33"/>
      <c r="F25" s="11">
        <v>14</v>
      </c>
      <c r="G25" s="12">
        <f t="shared" si="1"/>
        <v>0</v>
      </c>
      <c r="H25" s="70"/>
      <c r="I25" s="12"/>
    </row>
    <row r="26" spans="2:9" s="9" customFormat="1" ht="14.25" customHeight="1" x14ac:dyDescent="0.35">
      <c r="B26" s="13">
        <v>6</v>
      </c>
      <c r="C26" s="37" t="s">
        <v>23</v>
      </c>
      <c r="D26" s="27" t="s">
        <v>175</v>
      </c>
      <c r="E26" s="33"/>
      <c r="F26" s="11">
        <v>12</v>
      </c>
      <c r="G26" s="12">
        <f t="shared" si="1"/>
        <v>0</v>
      </c>
      <c r="H26" s="70"/>
      <c r="I26" s="12"/>
    </row>
    <row r="27" spans="2:9" s="9" customFormat="1" ht="14.25" customHeight="1" x14ac:dyDescent="0.35">
      <c r="B27" s="10">
        <v>7</v>
      </c>
      <c r="C27" s="37" t="s">
        <v>24</v>
      </c>
      <c r="D27" s="27" t="s">
        <v>21</v>
      </c>
      <c r="E27" s="33"/>
      <c r="F27" s="11">
        <v>12</v>
      </c>
      <c r="G27" s="12">
        <f t="shared" si="1"/>
        <v>0</v>
      </c>
      <c r="H27" s="70"/>
      <c r="I27" s="12"/>
    </row>
    <row r="28" spans="2:9" s="9" customFormat="1" ht="14.25" customHeight="1" x14ac:dyDescent="0.35">
      <c r="B28" s="13">
        <v>8</v>
      </c>
      <c r="C28" s="37" t="s">
        <v>25</v>
      </c>
      <c r="D28" s="27" t="s">
        <v>174</v>
      </c>
      <c r="E28" s="33"/>
      <c r="F28" s="11">
        <v>15.5</v>
      </c>
      <c r="G28" s="12">
        <f t="shared" si="1"/>
        <v>0</v>
      </c>
      <c r="H28" s="70"/>
      <c r="I28" s="12"/>
    </row>
    <row r="29" spans="2:9" s="9" customFormat="1" ht="14.25" customHeight="1" x14ac:dyDescent="0.35">
      <c r="B29" s="10">
        <v>9</v>
      </c>
      <c r="C29" s="37" t="s">
        <v>26</v>
      </c>
      <c r="D29" s="27" t="s">
        <v>173</v>
      </c>
      <c r="E29" s="33"/>
      <c r="F29" s="11">
        <v>9.3000000000000007</v>
      </c>
      <c r="G29" s="12">
        <f t="shared" si="1"/>
        <v>0</v>
      </c>
      <c r="H29" s="70"/>
      <c r="I29" s="12"/>
    </row>
    <row r="30" spans="2:9" s="9" customFormat="1" ht="14.25" customHeight="1" x14ac:dyDescent="0.35">
      <c r="B30" s="13">
        <v>10</v>
      </c>
      <c r="C30" s="37" t="s">
        <v>27</v>
      </c>
      <c r="D30" s="27" t="s">
        <v>173</v>
      </c>
      <c r="E30" s="33"/>
      <c r="F30" s="11">
        <v>15.5</v>
      </c>
      <c r="G30" s="12">
        <f t="shared" si="1"/>
        <v>0</v>
      </c>
      <c r="H30" s="70"/>
      <c r="I30" s="12"/>
    </row>
    <row r="31" spans="2:9" s="9" customFormat="1" ht="14.25" customHeight="1" x14ac:dyDescent="0.35">
      <c r="B31" s="10">
        <v>11</v>
      </c>
      <c r="C31" s="37" t="s">
        <v>28</v>
      </c>
      <c r="D31" s="27" t="s">
        <v>29</v>
      </c>
      <c r="E31" s="33"/>
      <c r="F31" s="11">
        <v>10</v>
      </c>
      <c r="G31" s="12">
        <f t="shared" si="1"/>
        <v>0</v>
      </c>
      <c r="H31" s="70"/>
      <c r="I31" s="12"/>
    </row>
    <row r="32" spans="2:9" s="9" customFormat="1" ht="14.25" customHeight="1" x14ac:dyDescent="0.35">
      <c r="B32" s="13">
        <v>12</v>
      </c>
      <c r="C32" s="37" t="s">
        <v>30</v>
      </c>
      <c r="D32" s="27" t="s">
        <v>31</v>
      </c>
      <c r="E32" s="33"/>
      <c r="F32" s="11">
        <v>12</v>
      </c>
      <c r="G32" s="12">
        <f t="shared" si="1"/>
        <v>0</v>
      </c>
      <c r="H32" s="70"/>
      <c r="I32" s="12"/>
    </row>
    <row r="33" spans="2:9" s="9" customFormat="1" ht="14.4" customHeight="1" x14ac:dyDescent="0.35">
      <c r="B33" s="10">
        <v>13</v>
      </c>
      <c r="C33" s="37" t="s">
        <v>32</v>
      </c>
      <c r="D33" s="27" t="s">
        <v>33</v>
      </c>
      <c r="E33" s="33"/>
      <c r="F33" s="11">
        <v>5.6</v>
      </c>
      <c r="G33" s="12">
        <f t="shared" si="1"/>
        <v>0</v>
      </c>
      <c r="H33" s="70"/>
      <c r="I33" s="12"/>
    </row>
    <row r="34" spans="2:9" s="9" customFormat="1" ht="14.25" customHeight="1" x14ac:dyDescent="0.35">
      <c r="B34" s="13">
        <v>14</v>
      </c>
      <c r="C34" s="37" t="s">
        <v>34</v>
      </c>
      <c r="D34" s="27" t="s">
        <v>35</v>
      </c>
      <c r="E34" s="33"/>
      <c r="F34" s="11">
        <v>12</v>
      </c>
      <c r="G34" s="12">
        <f t="shared" si="1"/>
        <v>0</v>
      </c>
      <c r="H34" s="70"/>
      <c r="I34" s="12"/>
    </row>
    <row r="35" spans="2:9" s="9" customFormat="1" ht="14.25" customHeight="1" x14ac:dyDescent="0.35">
      <c r="B35" s="10">
        <v>15</v>
      </c>
      <c r="C35" s="37" t="s">
        <v>36</v>
      </c>
      <c r="D35" s="27" t="s">
        <v>174</v>
      </c>
      <c r="E35" s="33"/>
      <c r="F35" s="11">
        <v>12</v>
      </c>
      <c r="G35" s="12">
        <f t="shared" si="1"/>
        <v>0</v>
      </c>
      <c r="H35" s="70"/>
      <c r="I35" s="12"/>
    </row>
    <row r="36" spans="2:9" s="9" customFormat="1" ht="14.25" customHeight="1" x14ac:dyDescent="0.35">
      <c r="B36" s="13">
        <v>16</v>
      </c>
      <c r="C36" s="37" t="s">
        <v>37</v>
      </c>
      <c r="D36" s="27" t="s">
        <v>175</v>
      </c>
      <c r="E36" s="33"/>
      <c r="F36" s="11">
        <v>15.5</v>
      </c>
      <c r="G36" s="12">
        <f t="shared" si="1"/>
        <v>0</v>
      </c>
      <c r="H36" s="70"/>
      <c r="I36" s="12"/>
    </row>
    <row r="37" spans="2:9" s="9" customFormat="1" ht="14.25" customHeight="1" x14ac:dyDescent="0.35">
      <c r="B37" s="13">
        <v>17</v>
      </c>
      <c r="C37" s="37" t="s">
        <v>38</v>
      </c>
      <c r="D37" s="27" t="s">
        <v>176</v>
      </c>
      <c r="E37" s="33"/>
      <c r="F37" s="11">
        <v>12</v>
      </c>
      <c r="G37" s="12">
        <f t="shared" ref="G37:G75" si="2">(E37*F37)*1.08</f>
        <v>0</v>
      </c>
      <c r="H37" s="70"/>
      <c r="I37" s="12"/>
    </row>
    <row r="38" spans="2:9" s="9" customFormat="1" ht="14.25" customHeight="1" x14ac:dyDescent="0.35">
      <c r="B38" s="13">
        <v>18</v>
      </c>
      <c r="C38" s="37" t="s">
        <v>171</v>
      </c>
      <c r="D38" s="27" t="s">
        <v>35</v>
      </c>
      <c r="E38" s="33"/>
      <c r="F38" s="11">
        <v>12</v>
      </c>
      <c r="G38" s="12">
        <f>(E38*F38)*1.08</f>
        <v>0</v>
      </c>
      <c r="H38" s="70"/>
      <c r="I38" s="12"/>
    </row>
    <row r="39" spans="2:9" s="9" customFormat="1" ht="14.25" customHeight="1" thickBot="1" x14ac:dyDescent="0.4">
      <c r="B39" s="10">
        <v>19</v>
      </c>
      <c r="C39" s="38" t="s">
        <v>172</v>
      </c>
      <c r="D39" s="28" t="s">
        <v>173</v>
      </c>
      <c r="E39" s="80"/>
      <c r="F39" s="81">
        <v>12</v>
      </c>
      <c r="G39" s="82">
        <f>(E39*F39)*1.08</f>
        <v>0</v>
      </c>
      <c r="H39" s="71"/>
      <c r="I39" s="82"/>
    </row>
    <row r="40" spans="2:9" s="9" customFormat="1" ht="12.5" thickBot="1" x14ac:dyDescent="0.4">
      <c r="B40" s="6"/>
      <c r="C40" s="7" t="s">
        <v>39</v>
      </c>
      <c r="D40" s="29"/>
      <c r="E40" s="84"/>
      <c r="F40" s="83"/>
      <c r="G40" s="77"/>
      <c r="H40" s="72"/>
      <c r="I40" s="18"/>
    </row>
    <row r="41" spans="2:9" s="9" customFormat="1" ht="14.25" customHeight="1" x14ac:dyDescent="0.35">
      <c r="B41" s="10">
        <v>1</v>
      </c>
      <c r="C41" s="36" t="s">
        <v>40</v>
      </c>
      <c r="D41" s="26" t="s">
        <v>35</v>
      </c>
      <c r="E41" s="33"/>
      <c r="F41" s="11">
        <v>2.2999999999999998</v>
      </c>
      <c r="G41" s="12">
        <f>(E41*F41)*1.08</f>
        <v>0</v>
      </c>
      <c r="H41" s="69"/>
      <c r="I41" s="12"/>
    </row>
    <row r="42" spans="2:9" s="9" customFormat="1" ht="14.25" customHeight="1" x14ac:dyDescent="0.35">
      <c r="B42" s="13">
        <v>2</v>
      </c>
      <c r="C42" s="37" t="s">
        <v>41</v>
      </c>
      <c r="D42" s="27" t="s">
        <v>35</v>
      </c>
      <c r="E42" s="33"/>
      <c r="F42" s="11">
        <v>2.2999999999999998</v>
      </c>
      <c r="G42" s="12">
        <f t="shared" si="2"/>
        <v>0</v>
      </c>
      <c r="H42" s="70"/>
      <c r="I42" s="12"/>
    </row>
    <row r="43" spans="2:9" s="9" customFormat="1" ht="14.25" customHeight="1" x14ac:dyDescent="0.35">
      <c r="B43" s="13">
        <v>3</v>
      </c>
      <c r="C43" s="37" t="s">
        <v>42</v>
      </c>
      <c r="D43" s="27" t="s">
        <v>35</v>
      </c>
      <c r="E43" s="33"/>
      <c r="F43" s="11">
        <v>2.2999999999999998</v>
      </c>
      <c r="G43" s="12">
        <f t="shared" si="2"/>
        <v>0</v>
      </c>
      <c r="H43" s="70"/>
      <c r="I43" s="12"/>
    </row>
    <row r="44" spans="2:9" s="9" customFormat="1" ht="14.25" customHeight="1" x14ac:dyDescent="0.35">
      <c r="B44" s="13">
        <v>4</v>
      </c>
      <c r="C44" s="37" t="s">
        <v>43</v>
      </c>
      <c r="D44" s="27" t="s">
        <v>35</v>
      </c>
      <c r="E44" s="33"/>
      <c r="F44" s="11">
        <v>2.2999999999999998</v>
      </c>
      <c r="G44" s="12">
        <f t="shared" si="2"/>
        <v>0</v>
      </c>
      <c r="H44" s="70"/>
      <c r="I44" s="12"/>
    </row>
    <row r="45" spans="2:9" s="9" customFormat="1" ht="14.25" customHeight="1" x14ac:dyDescent="0.35">
      <c r="B45" s="13">
        <v>5</v>
      </c>
      <c r="C45" s="37" t="s">
        <v>44</v>
      </c>
      <c r="D45" s="27" t="s">
        <v>177</v>
      </c>
      <c r="E45" s="33"/>
      <c r="F45" s="11">
        <v>2.2999999999999998</v>
      </c>
      <c r="G45" s="12">
        <f t="shared" si="2"/>
        <v>0</v>
      </c>
      <c r="H45" s="70"/>
      <c r="I45" s="12"/>
    </row>
    <row r="46" spans="2:9" s="9" customFormat="1" ht="14.25" customHeight="1" x14ac:dyDescent="0.35">
      <c r="B46" s="13">
        <v>6</v>
      </c>
      <c r="C46" s="37" t="s">
        <v>45</v>
      </c>
      <c r="D46" s="27" t="s">
        <v>46</v>
      </c>
      <c r="E46" s="33"/>
      <c r="F46" s="11">
        <v>2.2999999999999998</v>
      </c>
      <c r="G46" s="12">
        <f t="shared" si="2"/>
        <v>0</v>
      </c>
      <c r="H46" s="70"/>
      <c r="I46" s="12"/>
    </row>
    <row r="47" spans="2:9" s="9" customFormat="1" ht="14.25" customHeight="1" x14ac:dyDescent="0.35">
      <c r="B47" s="13">
        <v>7</v>
      </c>
      <c r="C47" s="37" t="s">
        <v>47</v>
      </c>
      <c r="D47" s="27" t="s">
        <v>29</v>
      </c>
      <c r="E47" s="33"/>
      <c r="F47" s="11">
        <v>2.2999999999999998</v>
      </c>
      <c r="G47" s="12">
        <f t="shared" si="2"/>
        <v>0</v>
      </c>
      <c r="H47" s="70"/>
      <c r="I47" s="12"/>
    </row>
    <row r="48" spans="2:9" s="9" customFormat="1" ht="14.25" customHeight="1" x14ac:dyDescent="0.35">
      <c r="B48" s="13">
        <v>8</v>
      </c>
      <c r="C48" s="37" t="s">
        <v>48</v>
      </c>
      <c r="D48" s="27" t="s">
        <v>49</v>
      </c>
      <c r="E48" s="33"/>
      <c r="F48" s="11">
        <v>2.2999999999999998</v>
      </c>
      <c r="G48" s="12">
        <f t="shared" si="2"/>
        <v>0</v>
      </c>
      <c r="H48" s="70"/>
      <c r="I48" s="12"/>
    </row>
    <row r="49" spans="2:9" s="9" customFormat="1" ht="14.25" customHeight="1" x14ac:dyDescent="0.35">
      <c r="B49" s="13">
        <v>9</v>
      </c>
      <c r="C49" s="37" t="s">
        <v>50</v>
      </c>
      <c r="D49" s="27" t="s">
        <v>49</v>
      </c>
      <c r="E49" s="33"/>
      <c r="F49" s="11">
        <v>2.2999999999999998</v>
      </c>
      <c r="G49" s="12">
        <f t="shared" si="2"/>
        <v>0</v>
      </c>
      <c r="H49" s="70"/>
      <c r="I49" s="12"/>
    </row>
    <row r="50" spans="2:9" s="9" customFormat="1" ht="35" thickBot="1" x14ac:dyDescent="0.4">
      <c r="B50" s="15">
        <v>10</v>
      </c>
      <c r="C50" s="38" t="s">
        <v>51</v>
      </c>
      <c r="D50" s="28" t="s">
        <v>29</v>
      </c>
      <c r="E50" s="80"/>
      <c r="F50" s="81">
        <v>2.2999999999999998</v>
      </c>
      <c r="G50" s="82">
        <f t="shared" si="2"/>
        <v>0</v>
      </c>
      <c r="H50" s="71"/>
      <c r="I50" s="82"/>
    </row>
    <row r="51" spans="2:9" s="9" customFormat="1" ht="12.5" thickBot="1" x14ac:dyDescent="0.4">
      <c r="B51" s="19"/>
      <c r="C51" s="7" t="s">
        <v>52</v>
      </c>
      <c r="D51" s="30"/>
      <c r="E51" s="85"/>
      <c r="F51" s="83"/>
      <c r="G51" s="77"/>
      <c r="H51" s="72"/>
      <c r="I51" s="18"/>
    </row>
    <row r="52" spans="2:9" s="9" customFormat="1" ht="14.25" customHeight="1" x14ac:dyDescent="0.35">
      <c r="B52" s="10">
        <v>1</v>
      </c>
      <c r="C52" s="36" t="s">
        <v>53</v>
      </c>
      <c r="D52" s="26" t="s">
        <v>49</v>
      </c>
      <c r="E52" s="33"/>
      <c r="F52" s="11">
        <v>2.8</v>
      </c>
      <c r="G52" s="12">
        <f t="shared" si="2"/>
        <v>0</v>
      </c>
      <c r="H52" s="69"/>
      <c r="I52" s="12"/>
    </row>
    <row r="53" spans="2:9" s="9" customFormat="1" ht="14.25" customHeight="1" x14ac:dyDescent="0.35">
      <c r="B53" s="13">
        <v>2</v>
      </c>
      <c r="C53" s="37" t="s">
        <v>54</v>
      </c>
      <c r="D53" s="27" t="s">
        <v>49</v>
      </c>
      <c r="E53" s="33"/>
      <c r="F53" s="11">
        <v>2.8</v>
      </c>
      <c r="G53" s="12">
        <f t="shared" si="2"/>
        <v>0</v>
      </c>
      <c r="H53" s="70"/>
      <c r="I53" s="12"/>
    </row>
    <row r="54" spans="2:9" s="9" customFormat="1" ht="14.25" customHeight="1" x14ac:dyDescent="0.35">
      <c r="B54" s="13">
        <v>3</v>
      </c>
      <c r="C54" s="37" t="s">
        <v>55</v>
      </c>
      <c r="D54" s="27" t="s">
        <v>49</v>
      </c>
      <c r="E54" s="33"/>
      <c r="F54" s="11">
        <v>2.8</v>
      </c>
      <c r="G54" s="12">
        <f t="shared" si="2"/>
        <v>0</v>
      </c>
      <c r="H54" s="70"/>
      <c r="I54" s="12"/>
    </row>
    <row r="55" spans="2:9" s="9" customFormat="1" ht="14.25" customHeight="1" x14ac:dyDescent="0.35">
      <c r="B55" s="13">
        <v>4</v>
      </c>
      <c r="C55" s="37" t="s">
        <v>56</v>
      </c>
      <c r="D55" s="27" t="s">
        <v>49</v>
      </c>
      <c r="E55" s="33"/>
      <c r="F55" s="11">
        <v>2.8</v>
      </c>
      <c r="G55" s="12">
        <f t="shared" si="2"/>
        <v>0</v>
      </c>
      <c r="H55" s="70"/>
      <c r="I55" s="12"/>
    </row>
    <row r="56" spans="2:9" s="9" customFormat="1" ht="14.4" customHeight="1" x14ac:dyDescent="0.35">
      <c r="B56" s="13">
        <v>5</v>
      </c>
      <c r="C56" s="37" t="s">
        <v>57</v>
      </c>
      <c r="D56" s="27" t="s">
        <v>49</v>
      </c>
      <c r="E56" s="33"/>
      <c r="F56" s="11">
        <v>3.7</v>
      </c>
      <c r="G56" s="12">
        <f t="shared" si="2"/>
        <v>0</v>
      </c>
      <c r="H56" s="70"/>
      <c r="I56" s="12"/>
    </row>
    <row r="57" spans="2:9" s="9" customFormat="1" ht="14.25" customHeight="1" x14ac:dyDescent="0.35">
      <c r="B57" s="13">
        <v>6</v>
      </c>
      <c r="C57" s="37" t="s">
        <v>58</v>
      </c>
      <c r="D57" s="27" t="s">
        <v>49</v>
      </c>
      <c r="E57" s="33"/>
      <c r="F57" s="11">
        <v>2.8</v>
      </c>
      <c r="G57" s="12">
        <f t="shared" si="2"/>
        <v>0</v>
      </c>
      <c r="H57" s="70"/>
      <c r="I57" s="12"/>
    </row>
    <row r="58" spans="2:9" s="9" customFormat="1" ht="14.25" customHeight="1" x14ac:dyDescent="0.35">
      <c r="B58" s="13">
        <v>7</v>
      </c>
      <c r="C58" s="37" t="s">
        <v>59</v>
      </c>
      <c r="D58" s="27" t="s">
        <v>49</v>
      </c>
      <c r="E58" s="33"/>
      <c r="F58" s="11">
        <v>2.8</v>
      </c>
      <c r="G58" s="12">
        <f t="shared" si="2"/>
        <v>0</v>
      </c>
      <c r="H58" s="70"/>
      <c r="I58" s="12"/>
    </row>
    <row r="59" spans="2:9" s="9" customFormat="1" ht="14.25" customHeight="1" x14ac:dyDescent="0.35">
      <c r="B59" s="13">
        <v>8</v>
      </c>
      <c r="C59" s="37" t="s">
        <v>60</v>
      </c>
      <c r="D59" s="27" t="s">
        <v>49</v>
      </c>
      <c r="E59" s="33"/>
      <c r="F59" s="11">
        <v>3.24</v>
      </c>
      <c r="G59" s="12">
        <f t="shared" si="2"/>
        <v>0</v>
      </c>
      <c r="H59" s="70"/>
      <c r="I59" s="12"/>
    </row>
    <row r="60" spans="2:9" s="9" customFormat="1" ht="11.4" customHeight="1" x14ac:dyDescent="0.35">
      <c r="B60" s="13">
        <v>9</v>
      </c>
      <c r="C60" s="37" t="s">
        <v>61</v>
      </c>
      <c r="D60" s="27" t="s">
        <v>49</v>
      </c>
      <c r="E60" s="33"/>
      <c r="F60" s="11">
        <v>3.24</v>
      </c>
      <c r="G60" s="12">
        <f t="shared" si="2"/>
        <v>0</v>
      </c>
      <c r="H60" s="70"/>
      <c r="I60" s="12"/>
    </row>
    <row r="61" spans="2:9" s="9" customFormat="1" ht="14.25" customHeight="1" x14ac:dyDescent="0.35">
      <c r="B61" s="13">
        <v>10</v>
      </c>
      <c r="C61" s="37" t="s">
        <v>62</v>
      </c>
      <c r="D61" s="27" t="s">
        <v>49</v>
      </c>
      <c r="E61" s="33"/>
      <c r="F61" s="11">
        <v>3.24</v>
      </c>
      <c r="G61" s="12">
        <f t="shared" si="2"/>
        <v>0</v>
      </c>
      <c r="H61" s="70"/>
      <c r="I61" s="12"/>
    </row>
    <row r="62" spans="2:9" s="9" customFormat="1" ht="23" x14ac:dyDescent="0.35">
      <c r="B62" s="13">
        <v>11</v>
      </c>
      <c r="C62" s="37" t="s">
        <v>63</v>
      </c>
      <c r="D62" s="27" t="s">
        <v>49</v>
      </c>
      <c r="E62" s="33"/>
      <c r="F62" s="11">
        <v>3.7</v>
      </c>
      <c r="G62" s="12">
        <f t="shared" si="2"/>
        <v>0</v>
      </c>
      <c r="H62" s="70"/>
      <c r="I62" s="12"/>
    </row>
    <row r="63" spans="2:9" s="9" customFormat="1" ht="23.5" thickBot="1" x14ac:dyDescent="0.4">
      <c r="B63" s="15">
        <v>12</v>
      </c>
      <c r="C63" s="38" t="s">
        <v>64</v>
      </c>
      <c r="D63" s="28" t="s">
        <v>49</v>
      </c>
      <c r="E63" s="80"/>
      <c r="F63" s="81">
        <v>5.5</v>
      </c>
      <c r="G63" s="82">
        <f t="shared" si="2"/>
        <v>0</v>
      </c>
      <c r="H63" s="71"/>
      <c r="I63" s="82"/>
    </row>
    <row r="64" spans="2:9" s="9" customFormat="1" ht="12.5" thickBot="1" x14ac:dyDescent="0.4">
      <c r="B64" s="6"/>
      <c r="C64" s="7" t="s">
        <v>65</v>
      </c>
      <c r="D64" s="29"/>
      <c r="E64" s="84"/>
      <c r="F64" s="83"/>
      <c r="G64" s="77"/>
      <c r="H64" s="72"/>
      <c r="I64" s="18"/>
    </row>
    <row r="65" spans="2:9" s="9" customFormat="1" ht="14.25" customHeight="1" x14ac:dyDescent="0.35">
      <c r="B65" s="10">
        <v>1</v>
      </c>
      <c r="C65" s="36" t="s">
        <v>66</v>
      </c>
      <c r="D65" s="26" t="s">
        <v>71</v>
      </c>
      <c r="E65" s="33"/>
      <c r="F65" s="11">
        <v>4.5999999999999996</v>
      </c>
      <c r="G65" s="12">
        <f t="shared" si="2"/>
        <v>0</v>
      </c>
      <c r="H65" s="69"/>
      <c r="I65" s="12"/>
    </row>
    <row r="66" spans="2:9" s="9" customFormat="1" ht="12.65" customHeight="1" x14ac:dyDescent="0.35">
      <c r="B66" s="13">
        <v>2</v>
      </c>
      <c r="C66" s="37" t="s">
        <v>68</v>
      </c>
      <c r="D66" s="27" t="s">
        <v>71</v>
      </c>
      <c r="E66" s="33"/>
      <c r="F66" s="11">
        <v>6</v>
      </c>
      <c r="G66" s="12">
        <f t="shared" si="2"/>
        <v>0</v>
      </c>
      <c r="H66" s="70"/>
      <c r="I66" s="12"/>
    </row>
    <row r="67" spans="2:9" s="9" customFormat="1" ht="14.25" customHeight="1" x14ac:dyDescent="0.35">
      <c r="B67" s="13">
        <v>3</v>
      </c>
      <c r="C67" s="37" t="s">
        <v>70</v>
      </c>
      <c r="D67" s="27" t="s">
        <v>71</v>
      </c>
      <c r="E67" s="33"/>
      <c r="F67" s="11">
        <v>12.5</v>
      </c>
      <c r="G67" s="12">
        <f t="shared" si="2"/>
        <v>0</v>
      </c>
      <c r="H67" s="70"/>
      <c r="I67" s="12"/>
    </row>
    <row r="68" spans="2:9" s="9" customFormat="1" ht="14.25" customHeight="1" x14ac:dyDescent="0.35">
      <c r="B68" s="13">
        <v>4</v>
      </c>
      <c r="C68" s="37" t="s">
        <v>72</v>
      </c>
      <c r="D68" s="27" t="s">
        <v>73</v>
      </c>
      <c r="E68" s="33"/>
      <c r="F68" s="11">
        <v>6</v>
      </c>
      <c r="G68" s="12">
        <f t="shared" si="2"/>
        <v>0</v>
      </c>
      <c r="H68" s="70"/>
      <c r="I68" s="12"/>
    </row>
    <row r="69" spans="2:9" s="9" customFormat="1" ht="14.25" customHeight="1" x14ac:dyDescent="0.35">
      <c r="B69" s="13">
        <v>5</v>
      </c>
      <c r="C69" s="37" t="s">
        <v>74</v>
      </c>
      <c r="D69" s="27" t="s">
        <v>71</v>
      </c>
      <c r="E69" s="33"/>
      <c r="F69" s="11">
        <v>6</v>
      </c>
      <c r="G69" s="12">
        <f t="shared" si="2"/>
        <v>0</v>
      </c>
      <c r="H69" s="70"/>
      <c r="I69" s="12"/>
    </row>
    <row r="70" spans="2:9" s="9" customFormat="1" ht="14.25" customHeight="1" x14ac:dyDescent="0.35">
      <c r="B70" s="13">
        <v>6</v>
      </c>
      <c r="C70" s="37" t="s">
        <v>75</v>
      </c>
      <c r="D70" s="27" t="s">
        <v>71</v>
      </c>
      <c r="E70" s="33"/>
      <c r="F70" s="11">
        <v>6</v>
      </c>
      <c r="G70" s="12">
        <f t="shared" si="2"/>
        <v>0</v>
      </c>
      <c r="H70" s="70"/>
      <c r="I70" s="12"/>
    </row>
    <row r="71" spans="2:9" s="9" customFormat="1" ht="14.25" customHeight="1" x14ac:dyDescent="0.35">
      <c r="B71" s="13">
        <v>7</v>
      </c>
      <c r="C71" s="37" t="s">
        <v>76</v>
      </c>
      <c r="D71" s="27" t="s">
        <v>71</v>
      </c>
      <c r="E71" s="33"/>
      <c r="F71" s="11">
        <v>7.5</v>
      </c>
      <c r="G71" s="12">
        <f t="shared" si="2"/>
        <v>0</v>
      </c>
      <c r="H71" s="70"/>
      <c r="I71" s="12"/>
    </row>
    <row r="72" spans="2:9" s="9" customFormat="1" ht="14.25" customHeight="1" x14ac:dyDescent="0.35">
      <c r="B72" s="13">
        <v>8</v>
      </c>
      <c r="C72" s="37" t="s">
        <v>77</v>
      </c>
      <c r="D72" s="27" t="s">
        <v>71</v>
      </c>
      <c r="E72" s="33"/>
      <c r="F72" s="11">
        <v>5</v>
      </c>
      <c r="G72" s="12">
        <f t="shared" si="2"/>
        <v>0</v>
      </c>
      <c r="H72" s="70"/>
      <c r="I72" s="12"/>
    </row>
    <row r="73" spans="2:9" s="9" customFormat="1" ht="14.25" customHeight="1" x14ac:dyDescent="0.35">
      <c r="B73" s="13">
        <v>9</v>
      </c>
      <c r="C73" s="37" t="s">
        <v>78</v>
      </c>
      <c r="D73" s="27" t="s">
        <v>71</v>
      </c>
      <c r="E73" s="33"/>
      <c r="F73" s="11">
        <v>5</v>
      </c>
      <c r="G73" s="12">
        <f t="shared" si="2"/>
        <v>0</v>
      </c>
      <c r="H73" s="70"/>
      <c r="I73" s="12"/>
    </row>
    <row r="74" spans="2:9" s="9" customFormat="1" ht="14.25" customHeight="1" x14ac:dyDescent="0.35">
      <c r="B74" s="13">
        <v>10</v>
      </c>
      <c r="C74" s="37" t="s">
        <v>79</v>
      </c>
      <c r="D74" s="27" t="s">
        <v>71</v>
      </c>
      <c r="E74" s="33"/>
      <c r="F74" s="11">
        <v>5</v>
      </c>
      <c r="G74" s="12">
        <f t="shared" si="2"/>
        <v>0</v>
      </c>
      <c r="H74" s="70"/>
      <c r="I74" s="12"/>
    </row>
    <row r="75" spans="2:9" s="9" customFormat="1" ht="14.25" customHeight="1" x14ac:dyDescent="0.35">
      <c r="B75" s="13">
        <v>11</v>
      </c>
      <c r="C75" s="37" t="s">
        <v>80</v>
      </c>
      <c r="D75" s="27" t="s">
        <v>69</v>
      </c>
      <c r="E75" s="33"/>
      <c r="F75" s="11">
        <v>6</v>
      </c>
      <c r="G75" s="12">
        <f t="shared" si="2"/>
        <v>0</v>
      </c>
      <c r="H75" s="70"/>
      <c r="I75" s="12"/>
    </row>
    <row r="76" spans="2:9" s="9" customFormat="1" ht="14.25" customHeight="1" x14ac:dyDescent="0.35">
      <c r="B76" s="13">
        <v>12</v>
      </c>
      <c r="C76" s="37" t="s">
        <v>81</v>
      </c>
      <c r="D76" s="27" t="s">
        <v>71</v>
      </c>
      <c r="E76" s="33"/>
      <c r="F76" s="11">
        <v>7.5</v>
      </c>
      <c r="G76" s="12">
        <f t="shared" ref="G76:G88" si="3">(E76*F76)*1.08</f>
        <v>0</v>
      </c>
      <c r="H76" s="70"/>
      <c r="I76" s="12"/>
    </row>
    <row r="77" spans="2:9" s="9" customFormat="1" ht="14.25" customHeight="1" x14ac:dyDescent="0.35">
      <c r="B77" s="13">
        <v>13</v>
      </c>
      <c r="C77" s="37" t="s">
        <v>82</v>
      </c>
      <c r="D77" s="27" t="s">
        <v>71</v>
      </c>
      <c r="E77" s="33"/>
      <c r="F77" s="11">
        <v>9</v>
      </c>
      <c r="G77" s="12">
        <f t="shared" si="3"/>
        <v>0</v>
      </c>
      <c r="H77" s="70"/>
      <c r="I77" s="12"/>
    </row>
    <row r="78" spans="2:9" s="9" customFormat="1" ht="14.25" customHeight="1" thickBot="1" x14ac:dyDescent="0.4">
      <c r="B78" s="15">
        <v>14</v>
      </c>
      <c r="C78" s="38" t="s">
        <v>83</v>
      </c>
      <c r="D78" s="28" t="s">
        <v>71</v>
      </c>
      <c r="E78" s="80"/>
      <c r="F78" s="81">
        <v>7.5</v>
      </c>
      <c r="G78" s="82">
        <f t="shared" si="3"/>
        <v>0</v>
      </c>
      <c r="H78" s="71"/>
      <c r="I78" s="82"/>
    </row>
    <row r="79" spans="2:9" s="9" customFormat="1" ht="12.5" thickBot="1" x14ac:dyDescent="0.4">
      <c r="B79" s="6"/>
      <c r="C79" s="19" t="s">
        <v>84</v>
      </c>
      <c r="D79" s="29"/>
      <c r="E79" s="84"/>
      <c r="F79" s="83"/>
      <c r="G79" s="77"/>
      <c r="H79" s="72"/>
      <c r="I79" s="18"/>
    </row>
    <row r="80" spans="2:9" s="9" customFormat="1" ht="23" x14ac:dyDescent="0.35">
      <c r="B80" s="10">
        <v>1</v>
      </c>
      <c r="C80" s="36" t="s">
        <v>85</v>
      </c>
      <c r="D80" s="26" t="s">
        <v>86</v>
      </c>
      <c r="E80" s="33"/>
      <c r="F80" s="11">
        <v>3.3</v>
      </c>
      <c r="G80" s="12">
        <f t="shared" si="3"/>
        <v>0</v>
      </c>
      <c r="H80" s="69"/>
      <c r="I80" s="12"/>
    </row>
    <row r="81" spans="2:9" s="9" customFormat="1" ht="14.25" customHeight="1" x14ac:dyDescent="0.35">
      <c r="B81" s="13">
        <v>2</v>
      </c>
      <c r="C81" s="37" t="s">
        <v>87</v>
      </c>
      <c r="D81" s="27" t="s">
        <v>86</v>
      </c>
      <c r="E81" s="33"/>
      <c r="F81" s="11">
        <v>1.8</v>
      </c>
      <c r="G81" s="12">
        <f t="shared" si="3"/>
        <v>0</v>
      </c>
      <c r="H81" s="70"/>
      <c r="I81" s="12"/>
    </row>
    <row r="82" spans="2:9" s="9" customFormat="1" ht="14.25" customHeight="1" x14ac:dyDescent="0.35">
      <c r="B82" s="13">
        <v>3</v>
      </c>
      <c r="C82" s="37" t="s">
        <v>88</v>
      </c>
      <c r="D82" s="27" t="s">
        <v>86</v>
      </c>
      <c r="E82" s="33"/>
      <c r="F82" s="11">
        <v>1.8</v>
      </c>
      <c r="G82" s="12">
        <f t="shared" si="3"/>
        <v>0</v>
      </c>
      <c r="H82" s="70"/>
      <c r="I82" s="12"/>
    </row>
    <row r="83" spans="2:9" s="9" customFormat="1" ht="14.25" customHeight="1" x14ac:dyDescent="0.35">
      <c r="B83" s="13">
        <v>4</v>
      </c>
      <c r="C83" s="37" t="s">
        <v>89</v>
      </c>
      <c r="D83" s="27" t="s">
        <v>90</v>
      </c>
      <c r="E83" s="33"/>
      <c r="F83" s="11">
        <v>1.8</v>
      </c>
      <c r="G83" s="12">
        <f t="shared" si="3"/>
        <v>0</v>
      </c>
      <c r="H83" s="70"/>
      <c r="I83" s="12"/>
    </row>
    <row r="84" spans="2:9" s="9" customFormat="1" ht="14.25" customHeight="1" x14ac:dyDescent="0.35">
      <c r="B84" s="13">
        <v>5</v>
      </c>
      <c r="C84" s="37" t="s">
        <v>91</v>
      </c>
      <c r="D84" s="27" t="s">
        <v>86</v>
      </c>
      <c r="E84" s="33"/>
      <c r="F84" s="11">
        <v>1.8</v>
      </c>
      <c r="G84" s="12">
        <f t="shared" si="3"/>
        <v>0</v>
      </c>
      <c r="H84" s="70"/>
      <c r="I84" s="12"/>
    </row>
    <row r="85" spans="2:9" s="9" customFormat="1" ht="14.25" customHeight="1" x14ac:dyDescent="0.35">
      <c r="B85" s="13">
        <v>6</v>
      </c>
      <c r="C85" s="37" t="s">
        <v>92</v>
      </c>
      <c r="D85" s="27" t="s">
        <v>93</v>
      </c>
      <c r="E85" s="33"/>
      <c r="F85" s="11">
        <v>2</v>
      </c>
      <c r="G85" s="12">
        <f t="shared" si="3"/>
        <v>0</v>
      </c>
      <c r="H85" s="70"/>
      <c r="I85" s="12"/>
    </row>
    <row r="86" spans="2:9" s="9" customFormat="1" ht="14.25" customHeight="1" x14ac:dyDescent="0.35">
      <c r="B86" s="13">
        <v>7</v>
      </c>
      <c r="C86" s="37" t="s">
        <v>94</v>
      </c>
      <c r="D86" s="27" t="s">
        <v>90</v>
      </c>
      <c r="E86" s="33"/>
      <c r="F86" s="11">
        <v>2.2999999999999998</v>
      </c>
      <c r="G86" s="12">
        <f t="shared" si="3"/>
        <v>0</v>
      </c>
      <c r="H86" s="70"/>
      <c r="I86" s="12"/>
    </row>
    <row r="87" spans="2:9" s="9" customFormat="1" ht="14.25" customHeight="1" x14ac:dyDescent="0.35">
      <c r="B87" s="13">
        <v>8</v>
      </c>
      <c r="C87" s="37" t="s">
        <v>95</v>
      </c>
      <c r="D87" s="27" t="s">
        <v>86</v>
      </c>
      <c r="E87" s="33"/>
      <c r="F87" s="11">
        <v>3.5</v>
      </c>
      <c r="G87" s="12">
        <f t="shared" si="3"/>
        <v>0</v>
      </c>
      <c r="H87" s="70"/>
      <c r="I87" s="12"/>
    </row>
    <row r="88" spans="2:9" s="9" customFormat="1" ht="14.25" customHeight="1" thickBot="1" x14ac:dyDescent="0.4">
      <c r="B88" s="15">
        <v>9</v>
      </c>
      <c r="C88" s="38" t="s">
        <v>96</v>
      </c>
      <c r="D88" s="28" t="s">
        <v>97</v>
      </c>
      <c r="E88" s="80"/>
      <c r="F88" s="81">
        <v>3.6</v>
      </c>
      <c r="G88" s="82">
        <f t="shared" si="3"/>
        <v>0</v>
      </c>
      <c r="H88" s="71"/>
      <c r="I88" s="82"/>
    </row>
    <row r="89" spans="2:9" s="9" customFormat="1" ht="12.5" thickBot="1" x14ac:dyDescent="0.4">
      <c r="B89" s="6"/>
      <c r="C89" s="7" t="s">
        <v>98</v>
      </c>
      <c r="D89" s="29"/>
      <c r="E89" s="84"/>
      <c r="F89" s="83"/>
      <c r="G89" s="77"/>
      <c r="H89" s="72"/>
      <c r="I89" s="18"/>
    </row>
    <row r="90" spans="2:9" s="9" customFormat="1" ht="21" customHeight="1" x14ac:dyDescent="0.35">
      <c r="B90" s="10"/>
      <c r="C90" s="21" t="s">
        <v>99</v>
      </c>
      <c r="D90" s="31"/>
      <c r="E90" s="23"/>
      <c r="F90" s="11"/>
      <c r="G90" s="12"/>
      <c r="H90" s="69"/>
      <c r="I90" s="12"/>
    </row>
    <row r="91" spans="2:9" s="9" customFormat="1" ht="14.25" customHeight="1" x14ac:dyDescent="0.35">
      <c r="B91" s="13">
        <v>1</v>
      </c>
      <c r="C91" s="37" t="s">
        <v>100</v>
      </c>
      <c r="D91" s="27" t="s">
        <v>101</v>
      </c>
      <c r="E91" s="34"/>
      <c r="F91" s="11">
        <v>3</v>
      </c>
      <c r="G91" s="12">
        <f t="shared" ref="G91:G115" si="4">(E91*F91)*1.08</f>
        <v>0</v>
      </c>
      <c r="H91" s="70"/>
      <c r="I91" s="12"/>
    </row>
    <row r="92" spans="2:9" s="9" customFormat="1" ht="14.25" customHeight="1" x14ac:dyDescent="0.35">
      <c r="B92" s="13">
        <v>2</v>
      </c>
      <c r="C92" s="37" t="s">
        <v>102</v>
      </c>
      <c r="D92" s="27" t="s">
        <v>101</v>
      </c>
      <c r="E92" s="34"/>
      <c r="F92" s="11">
        <v>3</v>
      </c>
      <c r="G92" s="12">
        <f t="shared" si="4"/>
        <v>0</v>
      </c>
      <c r="H92" s="70"/>
      <c r="I92" s="12"/>
    </row>
    <row r="93" spans="2:9" s="9" customFormat="1" ht="14.25" customHeight="1" x14ac:dyDescent="0.35">
      <c r="B93" s="13">
        <v>3</v>
      </c>
      <c r="C93" s="37" t="s">
        <v>103</v>
      </c>
      <c r="D93" s="27" t="s">
        <v>101</v>
      </c>
      <c r="E93" s="34"/>
      <c r="F93" s="11">
        <v>3</v>
      </c>
      <c r="G93" s="12">
        <f t="shared" si="4"/>
        <v>0</v>
      </c>
      <c r="H93" s="70"/>
      <c r="I93" s="12"/>
    </row>
    <row r="94" spans="2:9" s="9" customFormat="1" ht="14.25" customHeight="1" x14ac:dyDescent="0.35">
      <c r="B94" s="13">
        <v>4</v>
      </c>
      <c r="C94" s="37" t="s">
        <v>104</v>
      </c>
      <c r="D94" s="27" t="s">
        <v>101</v>
      </c>
      <c r="E94" s="34"/>
      <c r="F94" s="11">
        <v>3</v>
      </c>
      <c r="G94" s="12">
        <f t="shared" si="4"/>
        <v>0</v>
      </c>
      <c r="H94" s="70"/>
      <c r="I94" s="12"/>
    </row>
    <row r="95" spans="2:9" s="9" customFormat="1" ht="14.25" customHeight="1" x14ac:dyDescent="0.35">
      <c r="B95" s="13">
        <v>5</v>
      </c>
      <c r="C95" s="37" t="s">
        <v>105</v>
      </c>
      <c r="D95" s="27" t="s">
        <v>101</v>
      </c>
      <c r="E95" s="34"/>
      <c r="F95" s="11">
        <v>3</v>
      </c>
      <c r="G95" s="12">
        <f t="shared" si="4"/>
        <v>0</v>
      </c>
      <c r="H95" s="70"/>
      <c r="I95" s="12"/>
    </row>
    <row r="96" spans="2:9" s="9" customFormat="1" ht="14.25" customHeight="1" x14ac:dyDescent="0.35">
      <c r="B96" s="13">
        <v>6</v>
      </c>
      <c r="C96" s="37" t="s">
        <v>106</v>
      </c>
      <c r="D96" s="27" t="s">
        <v>101</v>
      </c>
      <c r="E96" s="34"/>
      <c r="F96" s="11">
        <v>3</v>
      </c>
      <c r="G96" s="12">
        <f t="shared" si="4"/>
        <v>0</v>
      </c>
      <c r="H96" s="70"/>
      <c r="I96" s="12"/>
    </row>
    <row r="97" spans="2:9" s="9" customFormat="1" ht="14.25" customHeight="1" x14ac:dyDescent="0.35">
      <c r="B97" s="13">
        <v>7</v>
      </c>
      <c r="C97" s="37" t="s">
        <v>107</v>
      </c>
      <c r="D97" s="27" t="s">
        <v>101</v>
      </c>
      <c r="E97" s="34"/>
      <c r="F97" s="11">
        <v>3</v>
      </c>
      <c r="G97" s="12">
        <f t="shared" si="4"/>
        <v>0</v>
      </c>
      <c r="H97" s="70"/>
      <c r="I97" s="12"/>
    </row>
    <row r="98" spans="2:9" s="9" customFormat="1" ht="14.25" customHeight="1" x14ac:dyDescent="0.35">
      <c r="B98" s="13">
        <v>8</v>
      </c>
      <c r="C98" s="37" t="s">
        <v>108</v>
      </c>
      <c r="D98" s="27" t="s">
        <v>101</v>
      </c>
      <c r="E98" s="34"/>
      <c r="F98" s="11">
        <v>3</v>
      </c>
      <c r="G98" s="12">
        <f t="shared" si="4"/>
        <v>0</v>
      </c>
      <c r="H98" s="70"/>
      <c r="I98" s="12"/>
    </row>
    <row r="99" spans="2:9" s="9" customFormat="1" ht="17.25" customHeight="1" x14ac:dyDescent="0.35">
      <c r="B99" s="13">
        <v>9</v>
      </c>
      <c r="C99" s="37" t="s">
        <v>109</v>
      </c>
      <c r="D99" s="27" t="s">
        <v>101</v>
      </c>
      <c r="E99" s="34"/>
      <c r="F99" s="11">
        <v>3</v>
      </c>
      <c r="G99" s="12">
        <f t="shared" si="4"/>
        <v>0</v>
      </c>
      <c r="H99" s="70"/>
      <c r="I99" s="12"/>
    </row>
    <row r="100" spans="2:9" s="9" customFormat="1" ht="14.25" customHeight="1" x14ac:dyDescent="0.35">
      <c r="B100" s="13">
        <v>10</v>
      </c>
      <c r="C100" s="37" t="s">
        <v>110</v>
      </c>
      <c r="D100" s="27" t="s">
        <v>101</v>
      </c>
      <c r="E100" s="34"/>
      <c r="F100" s="11">
        <v>3</v>
      </c>
      <c r="G100" s="12">
        <f t="shared" si="4"/>
        <v>0</v>
      </c>
      <c r="H100" s="70"/>
      <c r="I100" s="12"/>
    </row>
    <row r="101" spans="2:9" s="9" customFormat="1" ht="14.25" customHeight="1" x14ac:dyDescent="0.35">
      <c r="B101" s="13">
        <v>11</v>
      </c>
      <c r="C101" s="37" t="s">
        <v>111</v>
      </c>
      <c r="D101" s="27" t="s">
        <v>101</v>
      </c>
      <c r="E101" s="34"/>
      <c r="F101" s="11">
        <v>3</v>
      </c>
      <c r="G101" s="12">
        <f t="shared" si="4"/>
        <v>0</v>
      </c>
      <c r="H101" s="70"/>
      <c r="I101" s="12"/>
    </row>
    <row r="102" spans="2:9" s="9" customFormat="1" ht="14.25" customHeight="1" x14ac:dyDescent="0.35">
      <c r="B102" s="13">
        <v>12</v>
      </c>
      <c r="C102" s="37" t="s">
        <v>112</v>
      </c>
      <c r="D102" s="27" t="s">
        <v>101</v>
      </c>
      <c r="E102" s="34"/>
      <c r="F102" s="11">
        <v>3</v>
      </c>
      <c r="G102" s="14">
        <f t="shared" si="4"/>
        <v>0</v>
      </c>
      <c r="H102" s="70"/>
      <c r="I102" s="12"/>
    </row>
    <row r="103" spans="2:9" s="9" customFormat="1" ht="14.25" customHeight="1" x14ac:dyDescent="0.35">
      <c r="B103" s="13">
        <v>13</v>
      </c>
      <c r="C103" s="37" t="s">
        <v>113</v>
      </c>
      <c r="D103" s="27" t="s">
        <v>101</v>
      </c>
      <c r="E103" s="34"/>
      <c r="F103" s="11">
        <v>3</v>
      </c>
      <c r="G103" s="14">
        <f t="shared" si="4"/>
        <v>0</v>
      </c>
      <c r="H103" s="70"/>
      <c r="I103" s="12"/>
    </row>
    <row r="104" spans="2:9" s="9" customFormat="1" ht="14.25" customHeight="1" thickBot="1" x14ac:dyDescent="0.4">
      <c r="B104" s="15">
        <v>14</v>
      </c>
      <c r="C104" s="38" t="s">
        <v>114</v>
      </c>
      <c r="D104" s="28" t="s">
        <v>101</v>
      </c>
      <c r="E104" s="86"/>
      <c r="F104" s="11">
        <v>3</v>
      </c>
      <c r="G104" s="16">
        <f>(E104*F104)*1.08</f>
        <v>0</v>
      </c>
      <c r="H104" s="71"/>
      <c r="I104" s="82"/>
    </row>
    <row r="105" spans="2:9" s="9" customFormat="1" ht="12.5" thickBot="1" x14ac:dyDescent="0.4">
      <c r="B105" s="6"/>
      <c r="C105" s="7" t="s">
        <v>115</v>
      </c>
      <c r="D105" s="29"/>
      <c r="E105" s="84"/>
      <c r="F105" s="88"/>
      <c r="G105" s="90"/>
      <c r="H105" s="89"/>
      <c r="I105" s="18"/>
    </row>
    <row r="106" spans="2:9" s="9" customFormat="1" ht="14.25" customHeight="1" x14ac:dyDescent="0.35">
      <c r="B106" s="10">
        <v>1</v>
      </c>
      <c r="C106" s="36" t="s">
        <v>116</v>
      </c>
      <c r="D106" s="26" t="s">
        <v>117</v>
      </c>
      <c r="E106" s="33"/>
      <c r="F106" s="11">
        <v>5</v>
      </c>
      <c r="G106" s="12">
        <f t="shared" si="4"/>
        <v>0</v>
      </c>
      <c r="H106" s="69"/>
      <c r="I106" s="12"/>
    </row>
    <row r="107" spans="2:9" s="9" customFormat="1" ht="14.25" customHeight="1" x14ac:dyDescent="0.35">
      <c r="B107" s="13">
        <v>2</v>
      </c>
      <c r="C107" s="37" t="s">
        <v>118</v>
      </c>
      <c r="D107" s="27" t="s">
        <v>117</v>
      </c>
      <c r="E107" s="33"/>
      <c r="F107" s="11">
        <v>7</v>
      </c>
      <c r="G107" s="14">
        <f>(E107*F107)*1.08</f>
        <v>0</v>
      </c>
      <c r="H107" s="70"/>
      <c r="I107" s="12"/>
    </row>
    <row r="108" spans="2:9" s="9" customFormat="1" ht="14.25" customHeight="1" x14ac:dyDescent="0.35">
      <c r="B108" s="13">
        <v>3</v>
      </c>
      <c r="C108" s="37" t="s">
        <v>119</v>
      </c>
      <c r="D108" s="27" t="s">
        <v>86</v>
      </c>
      <c r="E108" s="33"/>
      <c r="F108" s="11">
        <v>1.2</v>
      </c>
      <c r="G108" s="14">
        <f t="shared" si="4"/>
        <v>0</v>
      </c>
      <c r="H108" s="70"/>
      <c r="I108" s="12"/>
    </row>
    <row r="109" spans="2:9" s="9" customFormat="1" ht="14.25" customHeight="1" x14ac:dyDescent="0.35">
      <c r="B109" s="13">
        <v>4</v>
      </c>
      <c r="C109" s="37" t="s">
        <v>120</v>
      </c>
      <c r="D109" s="27" t="s">
        <v>86</v>
      </c>
      <c r="E109" s="33"/>
      <c r="F109" s="11">
        <v>1.2</v>
      </c>
      <c r="G109" s="14">
        <f t="shared" si="4"/>
        <v>0</v>
      </c>
      <c r="H109" s="70"/>
      <c r="I109" s="12"/>
    </row>
    <row r="110" spans="2:9" s="9" customFormat="1" ht="14.25" customHeight="1" x14ac:dyDescent="0.35">
      <c r="B110" s="13">
        <v>5</v>
      </c>
      <c r="C110" s="37" t="s">
        <v>121</v>
      </c>
      <c r="D110" s="27" t="s">
        <v>86</v>
      </c>
      <c r="E110" s="33"/>
      <c r="F110" s="11">
        <v>1.2</v>
      </c>
      <c r="G110" s="14">
        <f t="shared" si="4"/>
        <v>0</v>
      </c>
      <c r="H110" s="70"/>
      <c r="I110" s="12"/>
    </row>
    <row r="111" spans="2:9" s="9" customFormat="1" ht="14.25" customHeight="1" x14ac:dyDescent="0.35">
      <c r="B111" s="13">
        <v>6</v>
      </c>
      <c r="C111" s="37" t="s">
        <v>122</v>
      </c>
      <c r="D111" s="27" t="s">
        <v>67</v>
      </c>
      <c r="E111" s="33"/>
      <c r="F111" s="11">
        <v>0.5</v>
      </c>
      <c r="G111" s="14">
        <f t="shared" si="4"/>
        <v>0</v>
      </c>
      <c r="H111" s="70"/>
      <c r="I111" s="12"/>
    </row>
    <row r="112" spans="2:9" s="9" customFormat="1" ht="14.25" customHeight="1" x14ac:dyDescent="0.35">
      <c r="B112" s="13">
        <v>7</v>
      </c>
      <c r="C112" s="37" t="s">
        <v>123</v>
      </c>
      <c r="D112" s="27" t="s">
        <v>67</v>
      </c>
      <c r="E112" s="33"/>
      <c r="F112" s="11">
        <v>0.5</v>
      </c>
      <c r="G112" s="14">
        <f t="shared" si="4"/>
        <v>0</v>
      </c>
      <c r="H112" s="12"/>
      <c r="I112" s="12"/>
    </row>
    <row r="113" spans="2:9" s="9" customFormat="1" ht="14.25" customHeight="1" x14ac:dyDescent="0.35">
      <c r="B113" s="13">
        <v>8</v>
      </c>
      <c r="C113" s="37" t="s">
        <v>124</v>
      </c>
      <c r="D113" s="27" t="s">
        <v>67</v>
      </c>
      <c r="E113" s="33"/>
      <c r="F113" s="11">
        <v>0.5</v>
      </c>
      <c r="G113" s="14">
        <f t="shared" si="4"/>
        <v>0</v>
      </c>
      <c r="H113" s="70"/>
      <c r="I113" s="12"/>
    </row>
    <row r="114" spans="2:9" s="9" customFormat="1" ht="14.25" customHeight="1" x14ac:dyDescent="0.35">
      <c r="B114" s="13">
        <v>9</v>
      </c>
      <c r="C114" s="37" t="s">
        <v>125</v>
      </c>
      <c r="D114" s="27" t="s">
        <v>67</v>
      </c>
      <c r="E114" s="33"/>
      <c r="F114" s="11">
        <v>0.5</v>
      </c>
      <c r="G114" s="14">
        <f t="shared" si="4"/>
        <v>0</v>
      </c>
      <c r="H114" s="70"/>
      <c r="I114" s="12"/>
    </row>
    <row r="115" spans="2:9" s="9" customFormat="1" ht="14.25" customHeight="1" thickBot="1" x14ac:dyDescent="0.4">
      <c r="B115" s="15">
        <v>10</v>
      </c>
      <c r="C115" s="38" t="s">
        <v>126</v>
      </c>
      <c r="D115" s="28" t="s">
        <v>127</v>
      </c>
      <c r="E115" s="80"/>
      <c r="F115" s="81">
        <v>1.5</v>
      </c>
      <c r="G115" s="16">
        <f t="shared" si="4"/>
        <v>0</v>
      </c>
      <c r="H115" s="71"/>
      <c r="I115" s="82"/>
    </row>
    <row r="116" spans="2:9" s="9" customFormat="1" ht="12.5" thickBot="1" x14ac:dyDescent="0.4">
      <c r="B116" s="6"/>
      <c r="C116" s="7" t="s">
        <v>128</v>
      </c>
      <c r="D116" s="29"/>
      <c r="E116" s="84"/>
      <c r="F116" s="88"/>
      <c r="G116" s="92"/>
      <c r="H116" s="91"/>
      <c r="I116" s="87"/>
    </row>
    <row r="117" spans="2:9" s="9" customFormat="1" ht="41.25" customHeight="1" x14ac:dyDescent="0.35">
      <c r="B117" s="10">
        <v>1</v>
      </c>
      <c r="C117" s="36" t="s">
        <v>129</v>
      </c>
      <c r="D117" s="26" t="s">
        <v>180</v>
      </c>
      <c r="E117" s="33"/>
      <c r="F117" s="11">
        <v>25</v>
      </c>
      <c r="G117" s="12">
        <f>(E117*F117)*1.08</f>
        <v>0</v>
      </c>
      <c r="H117" s="69"/>
      <c r="I117" s="12"/>
    </row>
    <row r="118" spans="2:9" s="9" customFormat="1" ht="12.5" thickBot="1" x14ac:dyDescent="0.4">
      <c r="B118" s="15">
        <v>2</v>
      </c>
      <c r="C118" s="15" t="s">
        <v>130</v>
      </c>
      <c r="D118" s="28" t="s">
        <v>49</v>
      </c>
      <c r="E118" s="80"/>
      <c r="F118" s="81">
        <v>3.5</v>
      </c>
      <c r="G118" s="82">
        <f t="shared" ref="G118:G126" si="5">(E118*F118)*1.08</f>
        <v>0</v>
      </c>
      <c r="H118" s="71"/>
      <c r="I118" s="82"/>
    </row>
    <row r="119" spans="2:9" s="9" customFormat="1" ht="12.5" thickBot="1" x14ac:dyDescent="0.4">
      <c r="B119" s="6"/>
      <c r="C119" s="7" t="s">
        <v>131</v>
      </c>
      <c r="D119" s="29"/>
      <c r="E119" s="84"/>
      <c r="F119" s="83"/>
      <c r="G119" s="77"/>
      <c r="H119" s="72"/>
      <c r="I119" s="18"/>
    </row>
    <row r="120" spans="2:9" s="9" customFormat="1" ht="14.25" customHeight="1" x14ac:dyDescent="0.35">
      <c r="B120" s="10">
        <v>1</v>
      </c>
      <c r="C120" s="36" t="s">
        <v>132</v>
      </c>
      <c r="D120" s="26" t="s">
        <v>133</v>
      </c>
      <c r="E120" s="33"/>
      <c r="F120" s="11">
        <v>1.95</v>
      </c>
      <c r="G120" s="12">
        <f>(E120*F120)*1.08</f>
        <v>0</v>
      </c>
      <c r="H120" s="73"/>
      <c r="I120" s="12"/>
    </row>
    <row r="121" spans="2:9" s="9" customFormat="1" ht="14.25" customHeight="1" x14ac:dyDescent="0.35">
      <c r="B121" s="13">
        <v>2</v>
      </c>
      <c r="C121" s="37" t="s">
        <v>134</v>
      </c>
      <c r="D121" s="27" t="s">
        <v>135</v>
      </c>
      <c r="E121" s="33"/>
      <c r="F121" s="11">
        <v>4.5999999999999996</v>
      </c>
      <c r="G121" s="12">
        <f t="shared" si="5"/>
        <v>0</v>
      </c>
      <c r="H121" s="70"/>
      <c r="I121" s="12"/>
    </row>
    <row r="122" spans="2:9" s="9" customFormat="1" ht="14.25" customHeight="1" x14ac:dyDescent="0.35">
      <c r="B122" s="13">
        <v>3</v>
      </c>
      <c r="C122" s="37" t="s">
        <v>136</v>
      </c>
      <c r="D122" s="27" t="s">
        <v>133</v>
      </c>
      <c r="E122" s="33"/>
      <c r="F122" s="11">
        <v>3.5</v>
      </c>
      <c r="G122" s="12">
        <f t="shared" si="5"/>
        <v>0</v>
      </c>
      <c r="H122" s="70"/>
      <c r="I122" s="12"/>
    </row>
    <row r="123" spans="2:9" s="9" customFormat="1" ht="14.25" customHeight="1" x14ac:dyDescent="0.35">
      <c r="B123" s="13">
        <v>4</v>
      </c>
      <c r="C123" s="37" t="s">
        <v>137</v>
      </c>
      <c r="D123" s="27" t="s">
        <v>138</v>
      </c>
      <c r="E123" s="33"/>
      <c r="F123" s="11">
        <v>3</v>
      </c>
      <c r="G123" s="12">
        <f t="shared" si="5"/>
        <v>0</v>
      </c>
      <c r="H123" s="70"/>
      <c r="I123" s="12"/>
    </row>
    <row r="124" spans="2:9" s="9" customFormat="1" ht="14.25" customHeight="1" x14ac:dyDescent="0.35">
      <c r="B124" s="13">
        <v>5</v>
      </c>
      <c r="C124" s="37" t="s">
        <v>139</v>
      </c>
      <c r="D124" s="27" t="s">
        <v>138</v>
      </c>
      <c r="E124" s="33"/>
      <c r="F124" s="11">
        <v>3</v>
      </c>
      <c r="G124" s="12">
        <f t="shared" si="5"/>
        <v>0</v>
      </c>
      <c r="H124" s="70"/>
      <c r="I124" s="12"/>
    </row>
    <row r="125" spans="2:9" s="9" customFormat="1" ht="14.25" customHeight="1" x14ac:dyDescent="0.35">
      <c r="B125" s="13">
        <v>6</v>
      </c>
      <c r="C125" s="37" t="s">
        <v>140</v>
      </c>
      <c r="D125" s="27" t="s">
        <v>97</v>
      </c>
      <c r="E125" s="33"/>
      <c r="F125" s="11">
        <v>3</v>
      </c>
      <c r="G125" s="12">
        <f t="shared" si="5"/>
        <v>0</v>
      </c>
      <c r="H125" s="70"/>
      <c r="I125" s="12"/>
    </row>
    <row r="126" spans="2:9" s="9" customFormat="1" ht="14.25" customHeight="1" x14ac:dyDescent="0.35">
      <c r="B126" s="13">
        <v>7</v>
      </c>
      <c r="C126" s="37" t="s">
        <v>141</v>
      </c>
      <c r="D126" s="27" t="s">
        <v>97</v>
      </c>
      <c r="E126" s="33"/>
      <c r="F126" s="11">
        <v>3</v>
      </c>
      <c r="G126" s="12">
        <f t="shared" si="5"/>
        <v>0</v>
      </c>
      <c r="H126" s="70"/>
      <c r="I126" s="12"/>
    </row>
    <row r="127" spans="2:9" s="9" customFormat="1" ht="14.25" customHeight="1" x14ac:dyDescent="0.35">
      <c r="B127" s="13">
        <v>8</v>
      </c>
      <c r="C127" s="37" t="s">
        <v>142</v>
      </c>
      <c r="D127" s="27" t="s">
        <v>143</v>
      </c>
      <c r="E127" s="33"/>
      <c r="F127" s="11">
        <v>3</v>
      </c>
      <c r="G127" s="12">
        <f t="shared" ref="G127:G136" si="6">(E127*F127)*1.08</f>
        <v>0</v>
      </c>
      <c r="H127" s="70"/>
      <c r="I127" s="12"/>
    </row>
    <row r="128" spans="2:9" s="9" customFormat="1" ht="14.25" customHeight="1" x14ac:dyDescent="0.35">
      <c r="B128" s="13">
        <v>9</v>
      </c>
      <c r="C128" s="37" t="s">
        <v>144</v>
      </c>
      <c r="D128" s="27" t="s">
        <v>97</v>
      </c>
      <c r="E128" s="33"/>
      <c r="F128" s="11">
        <v>3</v>
      </c>
      <c r="G128" s="12">
        <f t="shared" si="6"/>
        <v>0</v>
      </c>
      <c r="H128" s="70"/>
      <c r="I128" s="12"/>
    </row>
    <row r="129" spans="2:9" s="9" customFormat="1" ht="14.25" customHeight="1" x14ac:dyDescent="0.35">
      <c r="B129" s="13">
        <v>10</v>
      </c>
      <c r="C129" s="37" t="s">
        <v>145</v>
      </c>
      <c r="D129" s="27" t="s">
        <v>97</v>
      </c>
      <c r="E129" s="33"/>
      <c r="F129" s="11">
        <v>3</v>
      </c>
      <c r="G129" s="12">
        <f t="shared" si="6"/>
        <v>0</v>
      </c>
      <c r="H129" s="70"/>
      <c r="I129" s="12"/>
    </row>
    <row r="130" spans="2:9" s="9" customFormat="1" ht="12" customHeight="1" x14ac:dyDescent="0.35">
      <c r="B130" s="13">
        <v>11</v>
      </c>
      <c r="C130" s="37" t="s">
        <v>146</v>
      </c>
      <c r="D130" s="27" t="s">
        <v>147</v>
      </c>
      <c r="E130" s="33"/>
      <c r="F130" s="11">
        <v>3</v>
      </c>
      <c r="G130" s="12">
        <f t="shared" si="6"/>
        <v>0</v>
      </c>
      <c r="H130" s="70"/>
      <c r="I130" s="12"/>
    </row>
    <row r="131" spans="2:9" s="9" customFormat="1" ht="14.25" customHeight="1" x14ac:dyDescent="0.35">
      <c r="B131" s="13">
        <v>12</v>
      </c>
      <c r="C131" s="37" t="s">
        <v>148</v>
      </c>
      <c r="D131" s="27" t="s">
        <v>147</v>
      </c>
      <c r="E131" s="33"/>
      <c r="F131" s="11">
        <v>3.5</v>
      </c>
      <c r="G131" s="12">
        <f t="shared" si="6"/>
        <v>0</v>
      </c>
      <c r="H131" s="70"/>
      <c r="I131" s="12"/>
    </row>
    <row r="132" spans="2:9" s="9" customFormat="1" ht="14.25" customHeight="1" x14ac:dyDescent="0.35">
      <c r="B132" s="13">
        <v>13</v>
      </c>
      <c r="C132" s="37" t="s">
        <v>149</v>
      </c>
      <c r="D132" s="27" t="s">
        <v>150</v>
      </c>
      <c r="E132" s="33"/>
      <c r="F132" s="11">
        <v>3</v>
      </c>
      <c r="G132" s="12">
        <f t="shared" si="6"/>
        <v>0</v>
      </c>
      <c r="H132" s="70"/>
      <c r="I132" s="12"/>
    </row>
    <row r="133" spans="2:9" s="9" customFormat="1" ht="14.25" customHeight="1" x14ac:dyDescent="0.35">
      <c r="B133" s="13">
        <v>14</v>
      </c>
      <c r="C133" s="37" t="s">
        <v>190</v>
      </c>
      <c r="D133" s="27" t="s">
        <v>192</v>
      </c>
      <c r="E133" s="33"/>
      <c r="F133" s="11">
        <v>3</v>
      </c>
      <c r="G133" s="12">
        <f t="shared" si="6"/>
        <v>0</v>
      </c>
      <c r="H133" s="70"/>
      <c r="I133" s="12"/>
    </row>
    <row r="134" spans="2:9" s="9" customFormat="1" ht="14.25" customHeight="1" x14ac:dyDescent="0.35">
      <c r="B134" s="13">
        <v>15</v>
      </c>
      <c r="C134" s="37" t="s">
        <v>191</v>
      </c>
      <c r="D134" s="27" t="s">
        <v>192</v>
      </c>
      <c r="E134" s="33"/>
      <c r="F134" s="11">
        <v>2.5</v>
      </c>
      <c r="G134" s="12">
        <f t="shared" si="6"/>
        <v>0</v>
      </c>
      <c r="H134" s="70"/>
      <c r="I134" s="12"/>
    </row>
    <row r="135" spans="2:9" s="9" customFormat="1" ht="14.25" customHeight="1" x14ac:dyDescent="0.35">
      <c r="B135" s="13">
        <v>16</v>
      </c>
      <c r="C135" s="37" t="s">
        <v>151</v>
      </c>
      <c r="D135" s="27" t="s">
        <v>152</v>
      </c>
      <c r="E135" s="33"/>
      <c r="F135" s="11">
        <v>58</v>
      </c>
      <c r="G135" s="12">
        <f t="shared" si="6"/>
        <v>0</v>
      </c>
      <c r="H135" s="70"/>
      <c r="I135" s="12"/>
    </row>
    <row r="136" spans="2:9" s="9" customFormat="1" ht="14.25" customHeight="1" thickBot="1" x14ac:dyDescent="0.4">
      <c r="B136" s="15">
        <v>17</v>
      </c>
      <c r="C136" s="38" t="s">
        <v>151</v>
      </c>
      <c r="D136" s="28" t="s">
        <v>153</v>
      </c>
      <c r="E136" s="80"/>
      <c r="F136" s="81">
        <v>230</v>
      </c>
      <c r="G136" s="82">
        <f t="shared" si="6"/>
        <v>0</v>
      </c>
      <c r="H136" s="71"/>
      <c r="I136" s="82"/>
    </row>
    <row r="137" spans="2:9" s="9" customFormat="1" ht="12.5" thickBot="1" x14ac:dyDescent="0.4">
      <c r="B137" s="6"/>
      <c r="C137" s="7" t="s">
        <v>154</v>
      </c>
      <c r="D137" s="29"/>
      <c r="E137" s="84"/>
      <c r="F137" s="83"/>
      <c r="G137" s="77"/>
      <c r="H137" s="72"/>
      <c r="I137" s="18"/>
    </row>
    <row r="138" spans="2:9" s="9" customFormat="1" ht="14.25" customHeight="1" x14ac:dyDescent="0.35">
      <c r="B138" s="10">
        <v>1</v>
      </c>
      <c r="C138" s="36" t="s">
        <v>155</v>
      </c>
      <c r="D138" s="26" t="s">
        <v>156</v>
      </c>
      <c r="E138" s="33"/>
      <c r="F138" s="11">
        <v>2</v>
      </c>
      <c r="G138" s="12"/>
      <c r="H138" s="75">
        <f>(E138*F138)*1.23</f>
        <v>0</v>
      </c>
      <c r="I138" s="12"/>
    </row>
    <row r="139" spans="2:9" s="9" customFormat="1" ht="14.25" customHeight="1" x14ac:dyDescent="0.35">
      <c r="B139" s="13">
        <v>2</v>
      </c>
      <c r="C139" s="37" t="s">
        <v>157</v>
      </c>
      <c r="D139" s="27" t="s">
        <v>156</v>
      </c>
      <c r="E139" s="33"/>
      <c r="F139" s="11">
        <v>2</v>
      </c>
      <c r="G139" s="14"/>
      <c r="H139" s="75">
        <f t="shared" ref="H139:H141" si="7">(E139*F139)*1.23</f>
        <v>0</v>
      </c>
      <c r="I139" s="12"/>
    </row>
    <row r="140" spans="2:9" s="9" customFormat="1" ht="14.25" customHeight="1" x14ac:dyDescent="0.35">
      <c r="B140" s="13">
        <v>3</v>
      </c>
      <c r="C140" s="37" t="s">
        <v>158</v>
      </c>
      <c r="D140" s="27" t="s">
        <v>156</v>
      </c>
      <c r="E140" s="33"/>
      <c r="F140" s="11">
        <v>1.5</v>
      </c>
      <c r="G140" s="14"/>
      <c r="H140" s="75">
        <f t="shared" si="7"/>
        <v>0</v>
      </c>
      <c r="I140" s="12"/>
    </row>
    <row r="141" spans="2:9" s="9" customFormat="1" ht="23" x14ac:dyDescent="0.35">
      <c r="B141" s="13">
        <v>4</v>
      </c>
      <c r="C141" s="37" t="s">
        <v>159</v>
      </c>
      <c r="D141" s="27" t="s">
        <v>156</v>
      </c>
      <c r="E141" s="33"/>
      <c r="F141" s="11">
        <v>2</v>
      </c>
      <c r="G141" s="14"/>
      <c r="H141" s="75">
        <f t="shared" si="7"/>
        <v>0</v>
      </c>
      <c r="I141" s="12"/>
    </row>
    <row r="142" spans="2:9" s="9" customFormat="1" ht="36" customHeight="1" thickBot="1" x14ac:dyDescent="0.4">
      <c r="B142" s="15"/>
      <c r="C142" s="140" t="s">
        <v>160</v>
      </c>
      <c r="D142" s="141"/>
      <c r="E142" s="24"/>
      <c r="F142" s="81"/>
      <c r="G142" s="16"/>
      <c r="H142" s="71"/>
      <c r="I142" s="82"/>
    </row>
    <row r="143" spans="2:9" s="9" customFormat="1" ht="12.5" thickBot="1" x14ac:dyDescent="0.4">
      <c r="B143" s="6"/>
      <c r="C143" s="7" t="s">
        <v>161</v>
      </c>
      <c r="D143" s="8"/>
      <c r="E143" s="84"/>
      <c r="F143" s="83"/>
      <c r="G143" s="17"/>
      <c r="H143" s="78"/>
      <c r="I143" s="18"/>
    </row>
    <row r="144" spans="2:9" s="9" customFormat="1" ht="23" x14ac:dyDescent="0.35">
      <c r="B144" s="10">
        <v>1</v>
      </c>
      <c r="C144" s="36" t="s">
        <v>162</v>
      </c>
      <c r="D144" s="26" t="s">
        <v>163</v>
      </c>
      <c r="E144" s="33"/>
      <c r="F144" s="11">
        <v>1</v>
      </c>
      <c r="G144" s="12"/>
      <c r="H144" s="75">
        <f>(E144*F144)*1.23</f>
        <v>0</v>
      </c>
      <c r="I144" s="12"/>
    </row>
    <row r="145" spans="2:9" s="9" customFormat="1" ht="14.25" customHeight="1" x14ac:dyDescent="0.35">
      <c r="B145" s="13">
        <v>2</v>
      </c>
      <c r="C145" s="37" t="s">
        <v>164</v>
      </c>
      <c r="D145" s="27" t="s">
        <v>165</v>
      </c>
      <c r="E145" s="33"/>
      <c r="F145" s="11">
        <v>1.4</v>
      </c>
      <c r="G145" s="14"/>
      <c r="H145" s="75">
        <f t="shared" ref="H145:H146" si="8">(E145*F145)*1.23</f>
        <v>0</v>
      </c>
      <c r="I145" s="12"/>
    </row>
    <row r="146" spans="2:9" s="9" customFormat="1" ht="14.25" customHeight="1" x14ac:dyDescent="0.35">
      <c r="B146" s="15">
        <v>3</v>
      </c>
      <c r="C146" s="38" t="s">
        <v>166</v>
      </c>
      <c r="D146" s="28" t="s">
        <v>167</v>
      </c>
      <c r="E146" s="33"/>
      <c r="F146" s="11">
        <v>1.4</v>
      </c>
      <c r="G146" s="14"/>
      <c r="H146" s="75">
        <f t="shared" si="8"/>
        <v>0</v>
      </c>
      <c r="I146" s="12"/>
    </row>
    <row r="147" spans="2:9" s="9" customFormat="1" ht="35" thickBot="1" x14ac:dyDescent="0.4">
      <c r="B147" s="13">
        <v>4</v>
      </c>
      <c r="C147" s="38" t="s">
        <v>168</v>
      </c>
      <c r="D147" s="32" t="s">
        <v>163</v>
      </c>
      <c r="E147" s="33"/>
      <c r="F147" s="11">
        <v>2.8</v>
      </c>
      <c r="G147" s="20">
        <f>(E147*F147)*1.08</f>
        <v>0</v>
      </c>
      <c r="H147" s="74"/>
      <c r="I147" s="12"/>
    </row>
    <row r="148" spans="2:9" ht="29.25" customHeight="1" x14ac:dyDescent="0.35">
      <c r="B148" s="61"/>
      <c r="C148" s="139" t="s">
        <v>196</v>
      </c>
      <c r="D148" s="139"/>
      <c r="E148" s="139"/>
      <c r="F148" s="139"/>
      <c r="G148" s="139"/>
      <c r="H148" s="139"/>
    </row>
    <row r="149" spans="2:9" x14ac:dyDescent="0.35">
      <c r="D149" s="35"/>
      <c r="E149" s="35"/>
      <c r="F149" s="35"/>
      <c r="G149" s="79"/>
      <c r="H149" s="79"/>
    </row>
    <row r="150" spans="2:9" x14ac:dyDescent="0.35">
      <c r="D150" s="138"/>
      <c r="E150" s="138"/>
      <c r="F150" s="138"/>
      <c r="G150" s="138"/>
      <c r="H150" s="138"/>
    </row>
    <row r="151" spans="2:9" ht="15" customHeight="1" x14ac:dyDescent="0.35">
      <c r="D151" s="138" t="s">
        <v>179</v>
      </c>
      <c r="E151" s="138"/>
      <c r="F151" s="138"/>
      <c r="G151" s="138"/>
      <c r="H151" s="138"/>
    </row>
    <row r="152" spans="2:9" x14ac:dyDescent="0.35">
      <c r="D152" s="95" t="s">
        <v>178</v>
      </c>
      <c r="E152" s="95"/>
      <c r="F152" s="95"/>
      <c r="G152" s="95"/>
      <c r="H152" s="95"/>
    </row>
  </sheetData>
  <sheetProtection insertColumns="0" insertRows="0" deleteColumns="0" deleteRows="0"/>
  <protectedRanges>
    <protectedRange algorithmName="SHA-512" hashValue="zgNQbZ5BBiAdVunSn1Gc+FYjmRgoKmIk2GsXrVUPA64mYjhvsiwowbN98aBuJH0JJnPtechW999hAEXJPPxm6Q==" saltValue="ARBFcswnsBBc/A0DL8MtYQ==" spinCount="100000" sqref="D150:H152 E117:E118 E11:E19 E21:E39 E41:E50 E52:E63 E65:E78 E80:E88 E91:E104 E106:E115 E120:E136 E138:E141 E144:E147" name="Usługi cateringowe"/>
  </protectedRanges>
  <customSheetViews>
    <customSheetView guid="{C65C09A2-6623-4095-BD6F-72A20FCDB8A0}" scale="115" showPageBreaks="1" hiddenRows="1">
      <pane ySplit="13" topLeftCell="A21" activePane="bottomLeft" state="frozen"/>
      <selection pane="bottomLeft" activeCell="I8" sqref="I8"/>
      <pageMargins left="0.31496062992125984" right="0.31496062992125984" top="0.27559055118110237" bottom="0.27559055118110237" header="0.31496062992125984" footer="0.31496062992125984"/>
      <pageSetup paperSize="9" orientation="portrait" r:id="rId1"/>
      <headerFooter>
        <oddFooter>&amp;R&amp;P</oddFooter>
      </headerFooter>
    </customSheetView>
  </customSheetViews>
  <mergeCells count="13">
    <mergeCell ref="D150:H150"/>
    <mergeCell ref="D151:H151"/>
    <mergeCell ref="D152:H152"/>
    <mergeCell ref="C148:H148"/>
    <mergeCell ref="C142:D142"/>
    <mergeCell ref="B2:I2"/>
    <mergeCell ref="B3:I3"/>
    <mergeCell ref="B6:D6"/>
    <mergeCell ref="E6:F6"/>
    <mergeCell ref="C5:D5"/>
    <mergeCell ref="B4:C4"/>
    <mergeCell ref="E5:F5"/>
    <mergeCell ref="E4:H4"/>
  </mergeCells>
  <phoneticPr fontId="0" type="noConversion"/>
  <pageMargins left="0.31496062992125984" right="0.31496062992125984" top="0.27559055118110237" bottom="0.27559055118110237" header="0.31496062992125984" footer="0.31496062992125984"/>
  <pageSetup paperSize="9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ZLECENIE USŁUGI</vt:lpstr>
      <vt:lpstr>ZAMÓWIENIE Z CENNIKIEM</vt:lpstr>
      <vt:lpstr>'ZAMÓWIENIE Z CENNIKIEM'!Tytuły_wydruku</vt:lpstr>
      <vt:lpstr>'ZLECENIE USŁUGI'!Tytuły_wydruku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Antenek</dc:creator>
  <cp:lastModifiedBy>Grazyna Wawrzyniak</cp:lastModifiedBy>
  <cp:lastPrinted>2017-08-21T11:25:55Z</cp:lastPrinted>
  <dcterms:created xsi:type="dcterms:W3CDTF">2016-05-05T15:15:33Z</dcterms:created>
  <dcterms:modified xsi:type="dcterms:W3CDTF">2018-04-27T08:36:24Z</dcterms:modified>
</cp:coreProperties>
</file>